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lasLab\Documents\PhD\neonTeaching\"/>
    </mc:Choice>
  </mc:AlternateContent>
  <xr:revisionPtr revIDLastSave="0" documentId="13_ncr:1_{85731904-8A9A-4D9D-A229-B8350F7538E6}" xr6:coauthVersionLast="47" xr6:coauthVersionMax="47" xr10:uidLastSave="{00000000-0000-0000-0000-000000000000}"/>
  <bookViews>
    <workbookView xWindow="-108" yWindow="-108" windowWidth="23256" windowHeight="12456" activeTab="1" xr2:uid="{1E6DACAA-F248-4191-9607-56540994F59F}"/>
  </bookViews>
  <sheets>
    <sheet name="Spatial" sheetId="9" r:id="rId1"/>
    <sheet name="Latitudes" sheetId="3" r:id="rId2"/>
    <sheet name="Beta" sheetId="1" r:id="rId3"/>
    <sheet name="Distances_KM" sheetId="10" r:id="rId4"/>
    <sheet name="Temporal_BART" sheetId="13" r:id="rId5"/>
    <sheet name="Temporal_JORN" sheetId="15" r:id="rId6"/>
    <sheet name="Temporal_MOAB" sheetId="16" r:id="rId7"/>
    <sheet name="Temp_Beta" sheetId="4" r:id="rId8"/>
  </sheets>
  <definedNames>
    <definedName name="ExternalData_1" localSheetId="1" hidden="1">Latitudes!$A$1:$AS$4</definedName>
    <definedName name="ExternalData_1" localSheetId="0" hidden="1">Spatial!$A$1:$CX$45</definedName>
    <definedName name="ExternalData_2" localSheetId="3" hidden="1">Distances_KM!$A$1:$AU$47</definedName>
    <definedName name="ExternalData_2" localSheetId="4" hidden="1">Temporal_BART!$A$1:$EA$7</definedName>
    <definedName name="ExternalData_2" localSheetId="5" hidden="1">Temporal_JORN!$A$1:$EA$7</definedName>
    <definedName name="ExternalData_2" localSheetId="6" hidden="1">Temporal_MOAB!$A$1:$EA$7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6" l="1"/>
  <c r="D35" i="16"/>
  <c r="F32" i="16"/>
  <c r="F35" i="16" s="1"/>
  <c r="E32" i="16"/>
  <c r="D32" i="16"/>
  <c r="EA27" i="16"/>
  <c r="DZ27" i="16"/>
  <c r="DY27" i="16"/>
  <c r="DX27" i="16"/>
  <c r="DW27" i="16"/>
  <c r="DV27" i="16"/>
  <c r="DU27" i="16"/>
  <c r="DT27" i="16"/>
  <c r="DS27" i="16"/>
  <c r="DR27" i="16"/>
  <c r="DQ27" i="16"/>
  <c r="DP27" i="16"/>
  <c r="DO27" i="16"/>
  <c r="DN27" i="16"/>
  <c r="DM27" i="16"/>
  <c r="DL27" i="16"/>
  <c r="DK27" i="16"/>
  <c r="DJ27" i="16"/>
  <c r="DI27" i="16"/>
  <c r="DH27" i="16"/>
  <c r="DG27" i="16"/>
  <c r="DF27" i="16"/>
  <c r="DE27" i="16"/>
  <c r="DD27" i="16"/>
  <c r="DC27" i="16"/>
  <c r="DB27" i="16"/>
  <c r="DA27" i="16"/>
  <c r="CZ27" i="16"/>
  <c r="CY27" i="16"/>
  <c r="CX27" i="16"/>
  <c r="CW27" i="16"/>
  <c r="CV27" i="16"/>
  <c r="CU27" i="16"/>
  <c r="CT27" i="16"/>
  <c r="CS27" i="16"/>
  <c r="CR27" i="16"/>
  <c r="CQ27" i="16"/>
  <c r="CP27" i="16"/>
  <c r="CO27" i="16"/>
  <c r="CN27" i="16"/>
  <c r="CM27" i="16"/>
  <c r="CL27" i="16"/>
  <c r="CK27" i="16"/>
  <c r="CJ27" i="16"/>
  <c r="CI27" i="16"/>
  <c r="CH27" i="16"/>
  <c r="CG27" i="16"/>
  <c r="CF27" i="16"/>
  <c r="CE27" i="16"/>
  <c r="CD27" i="16"/>
  <c r="CC27" i="16"/>
  <c r="CB27" i="16"/>
  <c r="CA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EA26" i="16"/>
  <c r="DZ26" i="16"/>
  <c r="DY26" i="16"/>
  <c r="DX26" i="16"/>
  <c r="DW26" i="16"/>
  <c r="DV26" i="16"/>
  <c r="DU26" i="16"/>
  <c r="DT26" i="16"/>
  <c r="DS26" i="16"/>
  <c r="DR26" i="16"/>
  <c r="DQ26" i="16"/>
  <c r="DP26" i="16"/>
  <c r="DO26" i="16"/>
  <c r="DN26" i="16"/>
  <c r="DM26" i="16"/>
  <c r="DL26" i="16"/>
  <c r="DK26" i="16"/>
  <c r="DJ26" i="16"/>
  <c r="DI26" i="16"/>
  <c r="DH26" i="16"/>
  <c r="DG26" i="16"/>
  <c r="DF26" i="16"/>
  <c r="DE26" i="16"/>
  <c r="DD26" i="16"/>
  <c r="DC26" i="16"/>
  <c r="DB26" i="16"/>
  <c r="DA26" i="16"/>
  <c r="CZ26" i="16"/>
  <c r="CY26" i="16"/>
  <c r="CX26" i="16"/>
  <c r="CW26" i="16"/>
  <c r="CV26" i="16"/>
  <c r="CU26" i="16"/>
  <c r="CT26" i="16"/>
  <c r="CS26" i="16"/>
  <c r="CR26" i="16"/>
  <c r="CQ26" i="16"/>
  <c r="CP26" i="16"/>
  <c r="CO26" i="16"/>
  <c r="CN26" i="16"/>
  <c r="CM26" i="16"/>
  <c r="CL26" i="16"/>
  <c r="CK26" i="16"/>
  <c r="CJ26" i="16"/>
  <c r="CI26" i="16"/>
  <c r="CH26" i="16"/>
  <c r="CG26" i="16"/>
  <c r="CF26" i="16"/>
  <c r="CE26" i="16"/>
  <c r="CD26" i="16"/>
  <c r="CC26" i="16"/>
  <c r="CB26" i="16"/>
  <c r="CA26" i="16"/>
  <c r="BZ26" i="16"/>
  <c r="BY26" i="16"/>
  <c r="BX26" i="16"/>
  <c r="BW26" i="16"/>
  <c r="BV26" i="16"/>
  <c r="BU26" i="16"/>
  <c r="BT26" i="16"/>
  <c r="BS26" i="16"/>
  <c r="BR26" i="16"/>
  <c r="BQ26" i="16"/>
  <c r="BP26" i="16"/>
  <c r="BO26" i="16"/>
  <c r="BN26" i="16"/>
  <c r="BM26" i="16"/>
  <c r="BL26" i="16"/>
  <c r="BK26" i="16"/>
  <c r="BJ26" i="16"/>
  <c r="BI26" i="16"/>
  <c r="BH26" i="16"/>
  <c r="BG26" i="16"/>
  <c r="BF26" i="16"/>
  <c r="BE26" i="16"/>
  <c r="BD26" i="16"/>
  <c r="BC26" i="16"/>
  <c r="BB26" i="16"/>
  <c r="BA26" i="16"/>
  <c r="AZ26" i="16"/>
  <c r="AY26" i="16"/>
  <c r="AX26" i="16"/>
  <c r="AW26" i="16"/>
  <c r="AV26" i="16"/>
  <c r="AU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EA25" i="16"/>
  <c r="DZ25" i="16"/>
  <c r="DY25" i="16"/>
  <c r="DX25" i="16"/>
  <c r="DW25" i="16"/>
  <c r="DV25" i="16"/>
  <c r="DU25" i="16"/>
  <c r="DT25" i="16"/>
  <c r="DS25" i="16"/>
  <c r="DR25" i="16"/>
  <c r="DQ25" i="16"/>
  <c r="DP25" i="16"/>
  <c r="DO25" i="16"/>
  <c r="DN25" i="16"/>
  <c r="DM25" i="16"/>
  <c r="DL25" i="16"/>
  <c r="DK25" i="16"/>
  <c r="DJ25" i="16"/>
  <c r="DI25" i="16"/>
  <c r="DH25" i="16"/>
  <c r="DG25" i="16"/>
  <c r="DF25" i="16"/>
  <c r="DE25" i="16"/>
  <c r="DD25" i="16"/>
  <c r="DC25" i="16"/>
  <c r="DB25" i="16"/>
  <c r="DA25" i="16"/>
  <c r="CZ25" i="16"/>
  <c r="CY25" i="16"/>
  <c r="CX25" i="16"/>
  <c r="CW25" i="16"/>
  <c r="CV25" i="16"/>
  <c r="CU25" i="16"/>
  <c r="CT25" i="16"/>
  <c r="CS25" i="16"/>
  <c r="CR25" i="16"/>
  <c r="CQ25" i="16"/>
  <c r="CP25" i="16"/>
  <c r="CO25" i="16"/>
  <c r="CN25" i="16"/>
  <c r="CM25" i="16"/>
  <c r="CL25" i="16"/>
  <c r="CK25" i="16"/>
  <c r="CJ25" i="16"/>
  <c r="CI25" i="16"/>
  <c r="CH25" i="16"/>
  <c r="CG25" i="16"/>
  <c r="CF25" i="16"/>
  <c r="CE25" i="16"/>
  <c r="CD25" i="16"/>
  <c r="CC25" i="16"/>
  <c r="CB25" i="16"/>
  <c r="CA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G12" i="16"/>
  <c r="F12" i="16"/>
  <c r="E12" i="16"/>
  <c r="D12" i="16"/>
  <c r="C12" i="16"/>
  <c r="B12" i="16"/>
  <c r="F35" i="15"/>
  <c r="F32" i="15"/>
  <c r="E32" i="15"/>
  <c r="E35" i="15" s="1"/>
  <c r="D32" i="15"/>
  <c r="D35" i="15" s="1"/>
  <c r="EA27" i="15"/>
  <c r="DZ27" i="15"/>
  <c r="DY27" i="15"/>
  <c r="DX27" i="15"/>
  <c r="DW27" i="15"/>
  <c r="DV27" i="15"/>
  <c r="DU27" i="15"/>
  <c r="DT27" i="15"/>
  <c r="DS27" i="15"/>
  <c r="DR27" i="15"/>
  <c r="DQ27" i="15"/>
  <c r="DP27" i="15"/>
  <c r="DO27" i="15"/>
  <c r="DN27" i="15"/>
  <c r="DM27" i="15"/>
  <c r="DL27" i="15"/>
  <c r="DK27" i="15"/>
  <c r="DJ27" i="15"/>
  <c r="DI27" i="15"/>
  <c r="DH27" i="15"/>
  <c r="DG27" i="15"/>
  <c r="DF27" i="15"/>
  <c r="DE27" i="15"/>
  <c r="DD27" i="15"/>
  <c r="DC27" i="15"/>
  <c r="DB27" i="15"/>
  <c r="DA27" i="15"/>
  <c r="CZ27" i="15"/>
  <c r="CY27" i="15"/>
  <c r="CX27" i="15"/>
  <c r="CW27" i="15"/>
  <c r="CV27" i="15"/>
  <c r="CU27" i="15"/>
  <c r="CT27" i="15"/>
  <c r="CS27" i="15"/>
  <c r="CR27" i="15"/>
  <c r="CQ27" i="15"/>
  <c r="CP27" i="15"/>
  <c r="CO27" i="15"/>
  <c r="CN27" i="15"/>
  <c r="CM27" i="15"/>
  <c r="CL27" i="15"/>
  <c r="CK27" i="15"/>
  <c r="CJ27" i="15"/>
  <c r="CI27" i="15"/>
  <c r="CH27" i="15"/>
  <c r="CG27" i="15"/>
  <c r="CF27" i="15"/>
  <c r="CE27" i="15"/>
  <c r="CD27" i="15"/>
  <c r="CC27" i="15"/>
  <c r="CB27" i="15"/>
  <c r="CA27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EA26" i="15"/>
  <c r="DZ26" i="15"/>
  <c r="DY26" i="15"/>
  <c r="DX26" i="15"/>
  <c r="DW26" i="15"/>
  <c r="DV26" i="15"/>
  <c r="DU26" i="15"/>
  <c r="DT26" i="15"/>
  <c r="DS26" i="15"/>
  <c r="DR26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EA25" i="15"/>
  <c r="DZ25" i="15"/>
  <c r="DY25" i="15"/>
  <c r="DX25" i="15"/>
  <c r="DW25" i="15"/>
  <c r="DV25" i="15"/>
  <c r="DU25" i="15"/>
  <c r="DT25" i="15"/>
  <c r="DS25" i="15"/>
  <c r="DR25" i="15"/>
  <c r="DQ25" i="15"/>
  <c r="DP25" i="15"/>
  <c r="DO25" i="15"/>
  <c r="DN25" i="15"/>
  <c r="DM25" i="15"/>
  <c r="DL25" i="15"/>
  <c r="DK25" i="15"/>
  <c r="DJ25" i="15"/>
  <c r="DI25" i="15"/>
  <c r="DH25" i="15"/>
  <c r="DG25" i="15"/>
  <c r="DF25" i="15"/>
  <c r="DE25" i="15"/>
  <c r="DD25" i="15"/>
  <c r="DC25" i="15"/>
  <c r="DB25" i="15"/>
  <c r="DA25" i="15"/>
  <c r="CZ25" i="15"/>
  <c r="CY25" i="15"/>
  <c r="CX25" i="15"/>
  <c r="CW25" i="15"/>
  <c r="CV25" i="15"/>
  <c r="CU25" i="15"/>
  <c r="CT25" i="15"/>
  <c r="CS25" i="15"/>
  <c r="CR25" i="15"/>
  <c r="CQ25" i="15"/>
  <c r="CP25" i="15"/>
  <c r="CO25" i="15"/>
  <c r="CN25" i="15"/>
  <c r="CM25" i="15"/>
  <c r="CL25" i="15"/>
  <c r="CK25" i="15"/>
  <c r="CJ25" i="15"/>
  <c r="CI25" i="15"/>
  <c r="CH25" i="15"/>
  <c r="CG25" i="15"/>
  <c r="CF25" i="15"/>
  <c r="CE25" i="15"/>
  <c r="CD25" i="15"/>
  <c r="CC25" i="15"/>
  <c r="CB25" i="15"/>
  <c r="CA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G12" i="15"/>
  <c r="F12" i="15"/>
  <c r="E12" i="15"/>
  <c r="D12" i="15"/>
  <c r="C12" i="15"/>
  <c r="B12" i="15"/>
  <c r="F35" i="13"/>
  <c r="E35" i="13"/>
  <c r="D35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CD27" i="13"/>
  <c r="CE27" i="13"/>
  <c r="CF27" i="13"/>
  <c r="CG27" i="13"/>
  <c r="CH27" i="13"/>
  <c r="CI27" i="13"/>
  <c r="CJ27" i="13"/>
  <c r="CK27" i="13"/>
  <c r="CL27" i="13"/>
  <c r="CM27" i="13"/>
  <c r="CN27" i="13"/>
  <c r="CO27" i="13"/>
  <c r="CP27" i="13"/>
  <c r="CQ27" i="13"/>
  <c r="CR27" i="13"/>
  <c r="CS27" i="13"/>
  <c r="CT27" i="13"/>
  <c r="CU27" i="13"/>
  <c r="CV27" i="13"/>
  <c r="CW27" i="13"/>
  <c r="CX27" i="13"/>
  <c r="CY27" i="13"/>
  <c r="CZ27" i="13"/>
  <c r="DA27" i="13"/>
  <c r="DB27" i="13"/>
  <c r="DC27" i="13"/>
  <c r="DD27" i="13"/>
  <c r="DE27" i="13"/>
  <c r="DF27" i="13"/>
  <c r="DG27" i="13"/>
  <c r="DH27" i="13"/>
  <c r="DI27" i="13"/>
  <c r="DJ27" i="13"/>
  <c r="DK27" i="13"/>
  <c r="DL27" i="13"/>
  <c r="DM27" i="13"/>
  <c r="DN27" i="13"/>
  <c r="DO27" i="13"/>
  <c r="DP27" i="13"/>
  <c r="DQ27" i="13"/>
  <c r="DR27" i="13"/>
  <c r="DS27" i="13"/>
  <c r="DT27" i="13"/>
  <c r="DU27" i="13"/>
  <c r="DV27" i="13"/>
  <c r="DW27" i="13"/>
  <c r="DX27" i="13"/>
  <c r="DY27" i="13"/>
  <c r="DZ27" i="13"/>
  <c r="EA27" i="13"/>
  <c r="B27" i="13"/>
  <c r="F32" i="13" s="1"/>
  <c r="B26" i="13"/>
  <c r="E32" i="13" s="1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BG26" i="13"/>
  <c r="BH26" i="13"/>
  <c r="BI26" i="13"/>
  <c r="BJ26" i="13"/>
  <c r="BK26" i="13"/>
  <c r="BL26" i="13"/>
  <c r="BM26" i="13"/>
  <c r="BN26" i="13"/>
  <c r="BO26" i="13"/>
  <c r="BP26" i="13"/>
  <c r="BQ26" i="13"/>
  <c r="BR26" i="13"/>
  <c r="BS26" i="13"/>
  <c r="BT26" i="13"/>
  <c r="BU26" i="13"/>
  <c r="BV26" i="13"/>
  <c r="BW26" i="13"/>
  <c r="BX26" i="13"/>
  <c r="BY26" i="13"/>
  <c r="BZ26" i="13"/>
  <c r="CA26" i="13"/>
  <c r="CB26" i="13"/>
  <c r="CC26" i="13"/>
  <c r="CD26" i="13"/>
  <c r="CE26" i="13"/>
  <c r="CF26" i="13"/>
  <c r="CG26" i="13"/>
  <c r="CH26" i="13"/>
  <c r="CI26" i="13"/>
  <c r="CJ26" i="13"/>
  <c r="CK26" i="13"/>
  <c r="CL26" i="13"/>
  <c r="CM26" i="13"/>
  <c r="CN26" i="13"/>
  <c r="CO26" i="13"/>
  <c r="CP26" i="13"/>
  <c r="CQ26" i="13"/>
  <c r="CR26" i="13"/>
  <c r="CS26" i="13"/>
  <c r="CT26" i="13"/>
  <c r="CU26" i="13"/>
  <c r="CV26" i="13"/>
  <c r="CW26" i="13"/>
  <c r="CX26" i="13"/>
  <c r="CY26" i="13"/>
  <c r="CZ26" i="13"/>
  <c r="DA26" i="13"/>
  <c r="DB26" i="13"/>
  <c r="DC26" i="13"/>
  <c r="DD26" i="13"/>
  <c r="DE26" i="13"/>
  <c r="DF26" i="13"/>
  <c r="DG26" i="13"/>
  <c r="DH26" i="13"/>
  <c r="DI26" i="13"/>
  <c r="DJ26" i="13"/>
  <c r="DK26" i="13"/>
  <c r="DL26" i="13"/>
  <c r="DM26" i="13"/>
  <c r="DN26" i="13"/>
  <c r="DO26" i="13"/>
  <c r="DP26" i="13"/>
  <c r="DQ26" i="13"/>
  <c r="DR26" i="13"/>
  <c r="DS26" i="13"/>
  <c r="DT26" i="13"/>
  <c r="DU26" i="13"/>
  <c r="DV26" i="13"/>
  <c r="DW26" i="13"/>
  <c r="DX26" i="13"/>
  <c r="DY26" i="13"/>
  <c r="DZ26" i="13"/>
  <c r="EA26" i="13"/>
  <c r="C25" i="13"/>
  <c r="B25" i="13"/>
  <c r="D32" i="13" s="1"/>
  <c r="G12" i="13"/>
  <c r="E12" i="13"/>
  <c r="F12" i="13"/>
  <c r="D12" i="13"/>
  <c r="C12" i="13"/>
  <c r="B12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F25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W25" i="13"/>
  <c r="BX25" i="13"/>
  <c r="BY25" i="13"/>
  <c r="BZ25" i="13"/>
  <c r="CA25" i="13"/>
  <c r="CB25" i="13"/>
  <c r="CC25" i="13"/>
  <c r="CD25" i="13"/>
  <c r="CE25" i="13"/>
  <c r="CF25" i="13"/>
  <c r="CG25" i="13"/>
  <c r="CH25" i="13"/>
  <c r="CI25" i="13"/>
  <c r="CJ25" i="13"/>
  <c r="CK25" i="13"/>
  <c r="CL25" i="13"/>
  <c r="CM25" i="13"/>
  <c r="CN25" i="13"/>
  <c r="CO25" i="13"/>
  <c r="CP25" i="13"/>
  <c r="CQ25" i="13"/>
  <c r="CR25" i="13"/>
  <c r="CS25" i="13"/>
  <c r="CT25" i="13"/>
  <c r="CU25" i="13"/>
  <c r="CV25" i="13"/>
  <c r="CW25" i="13"/>
  <c r="CX25" i="13"/>
  <c r="CY25" i="13"/>
  <c r="CZ25" i="13"/>
  <c r="DA25" i="13"/>
  <c r="DB25" i="13"/>
  <c r="DC25" i="13"/>
  <c r="DD25" i="13"/>
  <c r="DE25" i="13"/>
  <c r="DF25" i="13"/>
  <c r="DG25" i="13"/>
  <c r="DH25" i="13"/>
  <c r="DI25" i="13"/>
  <c r="DJ25" i="13"/>
  <c r="DK25" i="13"/>
  <c r="DL25" i="13"/>
  <c r="DM25" i="13"/>
  <c r="DN25" i="13"/>
  <c r="DO25" i="13"/>
  <c r="DP25" i="13"/>
  <c r="DQ25" i="13"/>
  <c r="DR25" i="13"/>
  <c r="DS25" i="13"/>
  <c r="DT25" i="13"/>
  <c r="DU25" i="13"/>
  <c r="DV25" i="13"/>
  <c r="DW25" i="13"/>
  <c r="DX25" i="13"/>
  <c r="DY25" i="13"/>
  <c r="DZ25" i="13"/>
  <c r="EA25" i="13"/>
  <c r="B17" i="1"/>
  <c r="B16" i="1"/>
  <c r="B15" i="1"/>
  <c r="B12" i="1"/>
  <c r="B13" i="1"/>
  <c r="B11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B7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DA2" i="9"/>
  <c r="DA3" i="9"/>
  <c r="DA4" i="9"/>
  <c r="DA5" i="9"/>
  <c r="DA6" i="9"/>
  <c r="DA7" i="9"/>
  <c r="DA8" i="9"/>
  <c r="DA9" i="9"/>
  <c r="DA10" i="9"/>
  <c r="DA11" i="9"/>
  <c r="DA12" i="9"/>
  <c r="DA13" i="9"/>
  <c r="DA14" i="9"/>
  <c r="DA15" i="9"/>
  <c r="DA16" i="9"/>
  <c r="DA17" i="9"/>
  <c r="DA18" i="9"/>
  <c r="DA19" i="9"/>
  <c r="DA20" i="9"/>
  <c r="DA21" i="9"/>
  <c r="DA22" i="9"/>
  <c r="DA23" i="9"/>
  <c r="DA24" i="9"/>
  <c r="DA25" i="9"/>
  <c r="DA26" i="9"/>
  <c r="DA27" i="9"/>
  <c r="DA28" i="9"/>
  <c r="DA29" i="9"/>
  <c r="DA30" i="9"/>
  <c r="DA31" i="9"/>
  <c r="DA32" i="9"/>
  <c r="DA33" i="9"/>
  <c r="DA34" i="9"/>
  <c r="DA35" i="9"/>
  <c r="DA36" i="9"/>
  <c r="DA37" i="9"/>
  <c r="DA38" i="9"/>
  <c r="DA39" i="9"/>
  <c r="DA40" i="9"/>
  <c r="DA41" i="9"/>
  <c r="DA42" i="9"/>
  <c r="DA43" i="9"/>
  <c r="DA44" i="9"/>
  <c r="DA45" i="9"/>
  <c r="E100" i="1"/>
  <c r="F100" i="1"/>
  <c r="D100" i="1"/>
  <c r="J100" i="1"/>
  <c r="I100" i="1"/>
  <c r="F103" i="1" s="1"/>
  <c r="E15" i="1" l="1"/>
  <c r="E16" i="1"/>
  <c r="E17" i="1"/>
  <c r="F104" i="1"/>
  <c r="H100" i="1"/>
  <c r="J105" i="1" s="1"/>
  <c r="F10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557E48C-A3F5-48E4-9568-8F4860A1C499}" keepAlive="1" name="Query - Distances_KM" description="Connection to the 'Distances_KM' query in the workbook." type="5" refreshedVersion="8" background="1" saveData="1">
    <dbPr connection="Provider=Microsoft.Mashup.OleDb.1;Data Source=$Workbook$;Location=Distances_KM;Extended Properties=&quot;&quot;" command="SELECT * FROM [Distances_KM]"/>
  </connection>
  <connection id="2" xr16:uid="{DB1F37DF-34B1-4131-8EAC-52373B0567EB}" keepAlive="1" name="Query - Distances_KM (2)" description="Connection to the 'Distances_KM (2)' query in the workbook." type="5" refreshedVersion="8" background="1" saveData="1">
    <dbPr connection="Provider=Microsoft.Mashup.OleDb.1;Data Source=$Workbook$;Location=&quot;Distances_KM (2)&quot;;Extended Properties=&quot;&quot;" command="SELECT * FROM [Distances_KM (2)]"/>
  </connection>
  <connection id="3" xr16:uid="{75C609E4-3D3E-4F34-B446-70288486C7BD}" keepAlive="1" name="Query - Latitudes" description="Connection to the 'Latitudes' query in the workbook." type="5" refreshedVersion="8" background="1" saveData="1">
    <dbPr connection="Provider=Microsoft.Mashup.OleDb.1;Data Source=$Workbook$;Location=Latitudes;Extended Properties=&quot;&quot;" command="SELECT * FROM [Latitudes]"/>
  </connection>
  <connection id="4" xr16:uid="{00AC9364-E81B-4234-93C7-94EB5F647E14}" keepAlive="1" name="Query - Spatial" description="Connection to the 'Spatial' query in the workbook." type="5" refreshedVersion="8" background="1" saveData="1">
    <dbPr connection="Provider=Microsoft.Mashup.OleDb.1;Data Source=$Workbook$;Location=Spatial;Extended Properties=&quot;&quot;" command="SELECT * FROM [Spatial]"/>
  </connection>
  <connection id="5" xr16:uid="{53040B72-3840-4269-A36E-A5C576E0D556}" keepAlive="1" name="Query - Spatial (2)" description="Connection to the 'Spatial (2)' query in the workbook." type="5" refreshedVersion="8" background="1" saveData="1">
    <dbPr connection="Provider=Microsoft.Mashup.OleDb.1;Data Source=$Workbook$;Location=&quot;Spatial (2)&quot;;Extended Properties=&quot;&quot;" command="SELECT * FROM [Spatial (2)]"/>
  </connection>
  <connection id="6" xr16:uid="{84AA370B-DAC3-4996-826B-74BD5F81642E}" keepAlive="1" name="Query - Temporal_BART" description="Connection to the 'Temporal_BART' query in the workbook." type="5" refreshedVersion="8" background="1" saveData="1">
    <dbPr connection="Provider=Microsoft.Mashup.OleDb.1;Data Source=$Workbook$;Location=Temporal_BART;Extended Properties=&quot;&quot;" command="SELECT * FROM [Temporal_BART]"/>
  </connection>
  <connection id="7" xr16:uid="{7482079C-B651-4185-AAE0-02239CE2CF7E}" keepAlive="1" name="Query - Temporal_BART (2)" description="Connection to the 'Temporal_BART (2)' query in the workbook." type="5" refreshedVersion="0" background="1">
    <dbPr connection="Provider=Microsoft.Mashup.OleDb.1;Data Source=$Workbook$;Location=&quot;Temporal_BART (2)&quot;;Extended Properties=&quot;&quot;" command="SELECT * FROM [Temporal_BART (2)]"/>
  </connection>
  <connection id="8" xr16:uid="{83F2D383-8659-4189-9C5A-7A5CF7A4F1CF}" keepAlive="1" name="Query - Temporal_BART (3)" description="Connection to the 'Temporal_BART (3)' query in the workbook." type="5" refreshedVersion="0" background="1">
    <dbPr connection="Provider=Microsoft.Mashup.OleDb.1;Data Source=$Workbook$;Location=&quot;Temporal_BART (3)&quot;;Extended Properties=&quot;&quot;" command="SELECT * FROM [Temporal_BART (3)]"/>
  </connection>
  <connection id="9" xr16:uid="{495E6AEA-45F8-4E2C-BAFB-1AB86BD41E83}" keepAlive="1" name="Query - Temporal_BART (4)" description="Connection to the 'Temporal_BART (4)' query in the workbook." type="5" refreshedVersion="8" background="1" saveData="1">
    <dbPr connection="Provider=Microsoft.Mashup.OleDb.1;Data Source=$Workbook$;Location=&quot;Temporal_BART (4)&quot;;Extended Properties=&quot;&quot;" command="SELECT * FROM [Temporal_BART (4)]"/>
  </connection>
  <connection id="10" xr16:uid="{51814916-98C8-4E15-B57E-1BC45EA0E395}" keepAlive="1" name="Query - Temporal_BART (5)" description="Connection to the 'Temporal_BART (5)' query in the workbook." type="5" refreshedVersion="0" background="1">
    <dbPr connection="Provider=Microsoft.Mashup.OleDb.1;Data Source=$Workbook$;Location=&quot;Temporal_BART (5)&quot;;Extended Properties=&quot;&quot;" command="SELECT * FROM [Temporal_BART (5)]"/>
  </connection>
  <connection id="11" xr16:uid="{DC063EE5-F1BF-48D1-9A17-BFCE556EFD35}" keepAlive="1" name="Query - Temporal_JORN" description="Connection to the 'Temporal_JORN' query in the workbook." type="5" refreshedVersion="8" background="1" saveData="1">
    <dbPr connection="Provider=Microsoft.Mashup.OleDb.1;Data Source=$Workbook$;Location=Temporal_JORN;Extended Properties=&quot;&quot;" command="SELECT * FROM [Temporal_JORN]"/>
  </connection>
  <connection id="12" xr16:uid="{F360BAAA-93B0-4234-B983-EC4C75EC2CF1}" keepAlive="1" name="Query - Temporal_JORN (2)" description="Connection to the 'Temporal_JORN (2)' query in the workbook." type="5" refreshedVersion="8" background="1" saveData="1">
    <dbPr connection="Provider=Microsoft.Mashup.OleDb.1;Data Source=$Workbook$;Location=&quot;Temporal_JORN (2)&quot;;Extended Properties=&quot;&quot;" command="SELECT * FROM [Temporal_JORN (2)]"/>
  </connection>
  <connection id="13" xr16:uid="{F061F06D-1491-42E0-B96A-542A4EE4EE2E}" keepAlive="1" name="Query - Temporal_MOAB" description="Connection to the 'Temporal_MOAB' query in the workbook." type="5" refreshedVersion="8" background="1" saveData="1">
    <dbPr connection="Provider=Microsoft.Mashup.OleDb.1;Data Source=$Workbook$;Location=Temporal_MOAB;Extended Properties=&quot;&quot;" command="SELECT * FROM [Temporal_MOAB]"/>
  </connection>
  <connection id="14" xr16:uid="{FD836407-D8D6-443D-A1AD-09CF1E6FA001}" keepAlive="1" name="Query - Temporal_MOAB (2)" description="Connection to the 'Temporal_MOAB (2)' query in the workbook." type="5" refreshedVersion="8" background="1" saveData="1">
    <dbPr connection="Provider=Microsoft.Mashup.OleDb.1;Data Source=$Workbook$;Location=&quot;Temporal_MOAB (2)&quot;;Extended Properties=&quot;&quot;" command="SELECT * FROM [Temporal_MOAB (2)]"/>
  </connection>
</connections>
</file>

<file path=xl/sharedStrings.xml><?xml version="1.0" encoding="utf-8"?>
<sst xmlns="http://schemas.openxmlformats.org/spreadsheetml/2006/main" count="1019" uniqueCount="303">
  <si>
    <t>Column1</t>
  </si>
  <si>
    <t>ABBY</t>
  </si>
  <si>
    <t>BARR</t>
  </si>
  <si>
    <t>BART</t>
  </si>
  <si>
    <t>BLAN</t>
  </si>
  <si>
    <t>BONA</t>
  </si>
  <si>
    <t>CLBJ</t>
  </si>
  <si>
    <t>CPER</t>
  </si>
  <si>
    <t>DCFS</t>
  </si>
  <si>
    <t>DEJU</t>
  </si>
  <si>
    <t>DELA</t>
  </si>
  <si>
    <t>DSNY</t>
  </si>
  <si>
    <t>GRSM</t>
  </si>
  <si>
    <t>HARV</t>
  </si>
  <si>
    <t>HEAL</t>
  </si>
  <si>
    <t>JERC</t>
  </si>
  <si>
    <t>JORN</t>
  </si>
  <si>
    <t>KONA</t>
  </si>
  <si>
    <t>KONZ</t>
  </si>
  <si>
    <t>LENO</t>
  </si>
  <si>
    <t>MLBS</t>
  </si>
  <si>
    <t>MOAB</t>
  </si>
  <si>
    <t>NIWO</t>
  </si>
  <si>
    <t>NOGP</t>
  </si>
  <si>
    <t>OAES</t>
  </si>
  <si>
    <t>ONAQ</t>
  </si>
  <si>
    <t>ORNL</t>
  </si>
  <si>
    <t>OSBS</t>
  </si>
  <si>
    <t>RMNP</t>
  </si>
  <si>
    <t>SCBI</t>
  </si>
  <si>
    <t>SERC</t>
  </si>
  <si>
    <t>SJER</t>
  </si>
  <si>
    <t>SOAP</t>
  </si>
  <si>
    <t>SRER</t>
  </si>
  <si>
    <t>STEI</t>
  </si>
  <si>
    <t>STER</t>
  </si>
  <si>
    <t>TALL</t>
  </si>
  <si>
    <t>TEAK</t>
  </si>
  <si>
    <t>TOOL</t>
  </si>
  <si>
    <t>TREE</t>
  </si>
  <si>
    <t>UKFS</t>
  </si>
  <si>
    <t>UNDE</t>
  </si>
  <si>
    <t>WOOD</t>
  </si>
  <si>
    <t>WREF</t>
  </si>
  <si>
    <t>YELL</t>
  </si>
  <si>
    <t>Ammospermophilus harrisii</t>
  </si>
  <si>
    <t>Blarina brevicauda</t>
  </si>
  <si>
    <t>Blarina carolinensis</t>
  </si>
  <si>
    <t>Callospermophilus lateralis</t>
  </si>
  <si>
    <t>Chaetodipus baileyi</t>
  </si>
  <si>
    <t>Chaetodipus californicus</t>
  </si>
  <si>
    <t>Chaetodipus eremicus</t>
  </si>
  <si>
    <t>Chaetodipus hispidus</t>
  </si>
  <si>
    <t>Chaetodipus penicillatus</t>
  </si>
  <si>
    <t>Dicrostonyx groenlandicus</t>
  </si>
  <si>
    <t>Dipodomys merriami</t>
  </si>
  <si>
    <t>Dipodomys microps</t>
  </si>
  <si>
    <t>Dipodomys ordii</t>
  </si>
  <si>
    <t>Glaucomys sabrinus</t>
  </si>
  <si>
    <t>Glaucomys volans</t>
  </si>
  <si>
    <t>Ictidomys tridecemlineatus</t>
  </si>
  <si>
    <t>Lemmiscus curtatus</t>
  </si>
  <si>
    <t>Lemmus trimucronatus</t>
  </si>
  <si>
    <t>Microtus californicus</t>
  </si>
  <si>
    <t>Microtus longicaudus</t>
  </si>
  <si>
    <t>Microtus miurus</t>
  </si>
  <si>
    <t>Microtus montanus</t>
  </si>
  <si>
    <t>Microtus ochrogaster</t>
  </si>
  <si>
    <t>Microtus oeconomus</t>
  </si>
  <si>
    <t>Microtus oregoni</t>
  </si>
  <si>
    <t>Microtus pennsylvanicus</t>
  </si>
  <si>
    <t>Microtus pinetorum</t>
  </si>
  <si>
    <t>Microtus xanthognathus</t>
  </si>
  <si>
    <t>Mus musculus</t>
  </si>
  <si>
    <t>Mustela erminea</t>
  </si>
  <si>
    <t>Mustela frenata</t>
  </si>
  <si>
    <t>Mustela nivalis</t>
  </si>
  <si>
    <t>Myodes gapperi</t>
  </si>
  <si>
    <t>Myodes rutilus</t>
  </si>
  <si>
    <t>Napaeozapus insignis</t>
  </si>
  <si>
    <t>Neotoma albigula</t>
  </si>
  <si>
    <t>Neotoma floridana</t>
  </si>
  <si>
    <t>Neotoma lepida</t>
  </si>
  <si>
    <t>Neotoma micropus</t>
  </si>
  <si>
    <t>Neurotrichus gibbsii</t>
  </si>
  <si>
    <t>Ochrotomys nuttalli</t>
  </si>
  <si>
    <t>Onychomys leucogaster</t>
  </si>
  <si>
    <t>Onychomys torridus</t>
  </si>
  <si>
    <t>Oryzomys palustris</t>
  </si>
  <si>
    <t>Perognathus flavescens</t>
  </si>
  <si>
    <t>Perognathus flavus</t>
  </si>
  <si>
    <t>Perognathus inornatus</t>
  </si>
  <si>
    <t>Perognathus longimembris</t>
  </si>
  <si>
    <t>Perognathus parvus</t>
  </si>
  <si>
    <t>Peromyscus boylii</t>
  </si>
  <si>
    <t>Peromyscus eremicus</t>
  </si>
  <si>
    <t>Peromyscus gossypinus</t>
  </si>
  <si>
    <t>Peromyscus keeni</t>
  </si>
  <si>
    <t>Peromyscus leucopus</t>
  </si>
  <si>
    <t>Peromyscus maniculatus</t>
  </si>
  <si>
    <t>Peromyscus polionotus</t>
  </si>
  <si>
    <t>Peromyscus truei</t>
  </si>
  <si>
    <t>Podomys floridanus</t>
  </si>
  <si>
    <t>Rattus norvegicus</t>
  </si>
  <si>
    <t>Reithrodontomys fulvescens</t>
  </si>
  <si>
    <t>Reithrodontomys humulis</t>
  </si>
  <si>
    <t>Reithrodontomys megalotis</t>
  </si>
  <si>
    <t>Reithrodontomys montanus</t>
  </si>
  <si>
    <t>Sciurus carolinensis</t>
  </si>
  <si>
    <t>Sigmodon arizonae</t>
  </si>
  <si>
    <t>Sigmodon hispidus</t>
  </si>
  <si>
    <t>Sigmodon ochrognathus</t>
  </si>
  <si>
    <t>Sorex arcticus</t>
  </si>
  <si>
    <t>Sorex bairdi</t>
  </si>
  <si>
    <t>Sorex cinereus</t>
  </si>
  <si>
    <t>Sorex fumeus</t>
  </si>
  <si>
    <t>Sorex haydeni</t>
  </si>
  <si>
    <t>Sorex hoyi</t>
  </si>
  <si>
    <t>Sorex longirostris</t>
  </si>
  <si>
    <t>Sorex monticolus</t>
  </si>
  <si>
    <t>Sorex palustris</t>
  </si>
  <si>
    <t>Sorex trowbridgii</t>
  </si>
  <si>
    <t>Sorex tundrensis</t>
  </si>
  <si>
    <t>Sorex ugyunak</t>
  </si>
  <si>
    <t>Sorex vagrans</t>
  </si>
  <si>
    <t>Spermophilus armatus</t>
  </si>
  <si>
    <t>Spermophilus beecheyi</t>
  </si>
  <si>
    <t>Spermophilus franklinii</t>
  </si>
  <si>
    <t>Spermophilus richardsonii</t>
  </si>
  <si>
    <t>Spermophilus spilosoma</t>
  </si>
  <si>
    <t>Spermophilus tereticaudus</t>
  </si>
  <si>
    <t>Spermophilus variegatus</t>
  </si>
  <si>
    <t>Sylvilagus floridanus</t>
  </si>
  <si>
    <t>Synaptomys cooperi</t>
  </si>
  <si>
    <t>Tamias amoenus</t>
  </si>
  <si>
    <t>Tamias minimus</t>
  </si>
  <si>
    <t>Tamias quadrimaculatus</t>
  </si>
  <si>
    <t>Tamias quadrivittatus</t>
  </si>
  <si>
    <t>Tamias rufus</t>
  </si>
  <si>
    <t>Tamias speciosus</t>
  </si>
  <si>
    <t>Tamias striatus</t>
  </si>
  <si>
    <t>Tamias townsendii</t>
  </si>
  <si>
    <t>Tamiasciurus hudsonicus</t>
  </si>
  <si>
    <t>Zapus hudsonius</t>
  </si>
  <si>
    <t>Zapus princeps</t>
  </si>
  <si>
    <t>Zapus trinotatus</t>
  </si>
  <si>
    <t>Alpha_Diversity</t>
  </si>
  <si>
    <t>Latitude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</si>
  <si>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</si>
  <si>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</si>
  <si>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</si>
  <si>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</si>
  <si>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</si>
  <si>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</si>
  <si>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</si>
  <si>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</si>
  <si>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</si>
  <si>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</si>
  <si>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</si>
  <si>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</si>
  <si>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</si>
  <si>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</si>
  <si>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</si>
  <si>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</si>
  <si>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</si>
  <si>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</si>
  <si>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</si>
  <si>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</si>
  <si>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</si>
  <si>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</si>
  <si>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</si>
  <si>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</si>
  <si>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</si>
  <si>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</si>
  <si>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</si>
  <si>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</si>
  <si>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</si>
  <si>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</si>
  <si>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</si>
  <si>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</si>
  <si>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</si>
  <si>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</si>
  <si>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</si>
  <si>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</si>
  <si>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</si>
  <si>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</si>
  <si>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</si>
  <si>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</si>
  <si>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</si>
  <si>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</si>
  <si>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</si>
  <si>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</si>
  <si>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</si>
  <si>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</si>
  <si>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</si>
  <si>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</si>
  <si>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</si>
  <si>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</si>
  <si>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</si>
  <si>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</si>
  <si>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</si>
  <si>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</si>
  <si>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</si>
  <si>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</si>
  <si>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</si>
  <si>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</si>
  <si>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</si>
  <si>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</si>
  <si>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</si>
  <si>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</si>
  <si>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</si>
  <si>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</si>
  <si>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</si>
  <si>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</si>
  <si>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</si>
  <si>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</si>
  <si>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</si>
  <si>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</si>
  <si>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</si>
  <si>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</si>
  <si>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</si>
  <si>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</si>
  <si>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</si>
  <si>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</si>
  <si>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</si>
  <si>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</si>
  <si>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</si>
  <si>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</si>
  <si>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</si>
  <si>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</si>
  <si>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</si>
  <si>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</si>
  <si>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</si>
  <si>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</si>
  <si>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</si>
  <si>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</si>
  <si>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</si>
  <si>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siteID</t>
  </si>
  <si>
    <t>71</t>
  </si>
  <si>
    <t>65</t>
  </si>
  <si>
    <t>47</t>
  </si>
  <si>
    <t>64</t>
  </si>
  <si>
    <t>69</t>
  </si>
  <si>
    <t>#T JORN</t>
  </si>
  <si>
    <t>#T MOAB</t>
  </si>
  <si>
    <t>#T BART</t>
  </si>
  <si>
    <t>#S JORN_MOAB</t>
  </si>
  <si>
    <t>#S JORN_BART</t>
  </si>
  <si>
    <t>#S MOAB_BART</t>
  </si>
  <si>
    <t>#Beta diversity JORN v MOAB</t>
  </si>
  <si>
    <t>#Beta diversity JORN v BART</t>
  </si>
  <si>
    <t>#Beta diversity MOAB v BART</t>
  </si>
  <si>
    <t>Distace</t>
  </si>
  <si>
    <t>Chaetodipus intermedius</t>
  </si>
  <si>
    <t>Cryptotis parva</t>
  </si>
  <si>
    <t>Dipodomys spectabilis</t>
  </si>
  <si>
    <t>Lepus californicus</t>
  </si>
  <si>
    <t>Neotoma mexicana</t>
  </si>
  <si>
    <t>Onychomys arenicola</t>
  </si>
  <si>
    <t>Perognathus amplus</t>
  </si>
  <si>
    <t>Perognathus fasciatus</t>
  </si>
  <si>
    <t>Peromyscus crinitus</t>
  </si>
  <si>
    <t>Rattus rattus</t>
  </si>
  <si>
    <t>Spermophilus parryii</t>
  </si>
  <si>
    <t>Sylvilagus audubonii</t>
  </si>
  <si>
    <t>Sylvilagus nuttallii</t>
  </si>
  <si>
    <t>Alpha</t>
  </si>
  <si>
    <t>Year</t>
  </si>
  <si>
    <t>Beta div.</t>
  </si>
  <si>
    <t>#S 16-17</t>
  </si>
  <si>
    <t>#S 16-18</t>
  </si>
  <si>
    <t>#S 16-19</t>
  </si>
  <si>
    <t>Years</t>
  </si>
  <si>
    <t>Distance</t>
  </si>
  <si>
    <t>Beta diversity</t>
  </si>
  <si>
    <t>#BART v BLAN</t>
  </si>
  <si>
    <t>#BART v HARV</t>
  </si>
  <si>
    <t>#BLAN v HARV</t>
  </si>
  <si>
    <t xml:space="preserve">#T BART </t>
  </si>
  <si>
    <t>#T BLAN</t>
  </si>
  <si>
    <t>#T HARV</t>
  </si>
  <si>
    <t>#S BART v BLAN</t>
  </si>
  <si>
    <t>#S BART v HARV</t>
  </si>
  <si>
    <t>#S BLAN v HARV</t>
  </si>
  <si>
    <t>GUAN</t>
  </si>
  <si>
    <t>LAJA</t>
  </si>
  <si>
    <t>Baiomys taylori</t>
  </si>
  <si>
    <t>Blarina hylophaga</t>
  </si>
  <si>
    <t>Didelphis virginiana</t>
  </si>
  <si>
    <t>Ictidomys tridecemlineatus monticola</t>
  </si>
  <si>
    <t>Lepus americanus</t>
  </si>
  <si>
    <t>Ochotona princeps</t>
  </si>
  <si>
    <t>Peromyscus attwateri</t>
  </si>
  <si>
    <t>Peromyscus californicus</t>
  </si>
  <si>
    <t>Peromyscus merriami</t>
  </si>
  <si>
    <t>Phenacomys intermedius</t>
  </si>
  <si>
    <t>Sigmodon hispidus eremicus</t>
  </si>
  <si>
    <t>Sorex merriami</t>
  </si>
  <si>
    <t>Tamias alpinus</t>
  </si>
  <si>
    <t>Tamias dorsalis</t>
  </si>
  <si>
    <t>Tamiasciurus douglasii</t>
  </si>
  <si>
    <t>Thomomys talpoides</t>
  </si>
  <si>
    <t>#Long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</si>
</sst>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/>
    <xf numFmtId="0" fontId="0" fillId="3" borderId="2" xfId="0" applyFill="1" applyBorder="1"/>
    <xf numFmtId="0" fontId="1" fillId="2" borderId="3" xfId="0" applyFont="1" applyFill="1" applyBorder="1"/>
    <xf numFmtId="0" fontId="0" fillId="0" borderId="2" xfId="0" applyBorder="1"/>
    <xf numFmtId="0" fontId="1" fillId="2" borderId="2" xfId="0" applyFont="1" applyFill="1" applyBorder="1"/>
    <xf numFmtId="0" fontId="0" fillId="3" borderId="3" xfId="0" applyFill="1" applyBorder="1"/>
    <xf numFmtId="0" fontId="0" fillId="0" borderId="3" xfId="0" applyBorder="1"/>
  </cellXfs>
  <cellStyles count="1">
    <cellStyle name="Normal" xfId="0" builtinId="0"/>
  </cellStyles>
  <dxfs count="4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Alpha</a:t>
            </a:r>
            <a:r>
              <a:rPr lang="en-US" baseline="0"/>
              <a:t> d</a:t>
            </a:r>
            <a:r>
              <a:rPr lang="en-US"/>
              <a:t>iversity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Spatial!$DA$1</c:f>
              <c:strCache>
                <c:ptCount val="1"/>
                <c:pt idx="0">
                  <c:v>Alpha_Diversity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Spatial!$CZ$2:$CZ$45</c:f>
              <c:numCache>
                <c:formatCode>General</c:formatCode>
                <c:ptCount val="44"/>
                <c:pt idx="0">
                  <c:v>46</c:v>
                </c:pt>
                <c:pt idx="1">
                  <c:v>71</c:v>
                </c:pt>
                <c:pt idx="2">
                  <c:v>44</c:v>
                </c:pt>
                <c:pt idx="3">
                  <c:v>39</c:v>
                </c:pt>
                <c:pt idx="4">
                  <c:v>65</c:v>
                </c:pt>
                <c:pt idx="5">
                  <c:v>33</c:v>
                </c:pt>
                <c:pt idx="6">
                  <c:v>41</c:v>
                </c:pt>
                <c:pt idx="7">
                  <c:v>47</c:v>
                </c:pt>
                <c:pt idx="8">
                  <c:v>64</c:v>
                </c:pt>
                <c:pt idx="9">
                  <c:v>33</c:v>
                </c:pt>
                <c:pt idx="10">
                  <c:v>28</c:v>
                </c:pt>
                <c:pt idx="11">
                  <c:v>36</c:v>
                </c:pt>
                <c:pt idx="12">
                  <c:v>42</c:v>
                </c:pt>
                <c:pt idx="13">
                  <c:v>64</c:v>
                </c:pt>
                <c:pt idx="14">
                  <c:v>31</c:v>
                </c:pt>
                <c:pt idx="15">
                  <c:v>33</c:v>
                </c:pt>
                <c:pt idx="16">
                  <c:v>39</c:v>
                </c:pt>
                <c:pt idx="17">
                  <c:v>39</c:v>
                </c:pt>
                <c:pt idx="18">
                  <c:v>32</c:v>
                </c:pt>
                <c:pt idx="19">
                  <c:v>37</c:v>
                </c:pt>
                <c:pt idx="20">
                  <c:v>38</c:v>
                </c:pt>
                <c:pt idx="21">
                  <c:v>40</c:v>
                </c:pt>
                <c:pt idx="22">
                  <c:v>47</c:v>
                </c:pt>
                <c:pt idx="23">
                  <c:v>35</c:v>
                </c:pt>
                <c:pt idx="24">
                  <c:v>40</c:v>
                </c:pt>
                <c:pt idx="25">
                  <c:v>36</c:v>
                </c:pt>
                <c:pt idx="26">
                  <c:v>30</c:v>
                </c:pt>
                <c:pt idx="27">
                  <c:v>40</c:v>
                </c:pt>
                <c:pt idx="28">
                  <c:v>39</c:v>
                </c:pt>
                <c:pt idx="29">
                  <c:v>39</c:v>
                </c:pt>
                <c:pt idx="30">
                  <c:v>37</c:v>
                </c:pt>
                <c:pt idx="31">
                  <c:v>37</c:v>
                </c:pt>
                <c:pt idx="32">
                  <c:v>32</c:v>
                </c:pt>
                <c:pt idx="33">
                  <c:v>46</c:v>
                </c:pt>
                <c:pt idx="34">
                  <c:v>40</c:v>
                </c:pt>
                <c:pt idx="35">
                  <c:v>33</c:v>
                </c:pt>
                <c:pt idx="36">
                  <c:v>37</c:v>
                </c:pt>
                <c:pt idx="37">
                  <c:v>69</c:v>
                </c:pt>
                <c:pt idx="38">
                  <c:v>45</c:v>
                </c:pt>
                <c:pt idx="39">
                  <c:v>39</c:v>
                </c:pt>
                <c:pt idx="40">
                  <c:v>46</c:v>
                </c:pt>
                <c:pt idx="41">
                  <c:v>47</c:v>
                </c:pt>
                <c:pt idx="42">
                  <c:v>46</c:v>
                </c:pt>
                <c:pt idx="43">
                  <c:v>45</c:v>
                </c:pt>
              </c:numCache>
            </c:numRef>
          </c:xVal>
          <c:yVal>
            <c:numRef>
              <c:f>Spatial!$DA$2:$DA$45</c:f>
              <c:numCache>
                <c:formatCode>General</c:formatCode>
                <c:ptCount val="44"/>
                <c:pt idx="0">
                  <c:v>10</c:v>
                </c:pt>
                <c:pt idx="1">
                  <c:v>1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9</c:v>
                </c:pt>
                <c:pt idx="13">
                  <c:v>5</c:v>
                </c:pt>
                <c:pt idx="14">
                  <c:v>6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3</c:v>
                </c:pt>
                <c:pt idx="19">
                  <c:v>14</c:v>
                </c:pt>
                <c:pt idx="20">
                  <c:v>8</c:v>
                </c:pt>
                <c:pt idx="21">
                  <c:v>7</c:v>
                </c:pt>
                <c:pt idx="22">
                  <c:v>11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7</c:v>
                </c:pt>
                <c:pt idx="28">
                  <c:v>10</c:v>
                </c:pt>
                <c:pt idx="29">
                  <c:v>6</c:v>
                </c:pt>
                <c:pt idx="30">
                  <c:v>7</c:v>
                </c:pt>
                <c:pt idx="31">
                  <c:v>6</c:v>
                </c:pt>
                <c:pt idx="32">
                  <c:v>16</c:v>
                </c:pt>
                <c:pt idx="33">
                  <c:v>10</c:v>
                </c:pt>
                <c:pt idx="34">
                  <c:v>10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11</c:v>
                </c:pt>
                <c:pt idx="39">
                  <c:v>4</c:v>
                </c:pt>
                <c:pt idx="40">
                  <c:v>13</c:v>
                </c:pt>
                <c:pt idx="41">
                  <c:v>10</c:v>
                </c:pt>
                <c:pt idx="42">
                  <c:v>12</c:v>
                </c:pt>
                <c:pt idx="4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88-4DFB-9C9D-240872110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487832"/>
        <c:axId val="1041488488"/>
      </c:scatterChart>
      <c:valAx>
        <c:axId val="1041487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Latitude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1488488"/>
        <c:crosses val="autoZero"/>
        <c:crossBetween val="midCat"/>
      </c:valAx>
      <c:valAx>
        <c:axId val="104148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Species</a:t>
                </a:r>
                <a:r>
                  <a:rPr lang="pt-BR" baseline="0"/>
                  <a:t> Richness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1487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Beta!$E$14</c:f>
              <c:strCache>
                <c:ptCount val="1"/>
                <c:pt idx="0">
                  <c:v>Beta diversity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Beta!$D$15:$D$17</c:f>
              <c:numCache>
                <c:formatCode>General</c:formatCode>
                <c:ptCount val="3"/>
                <c:pt idx="0">
                  <c:v>782</c:v>
                </c:pt>
                <c:pt idx="1">
                  <c:v>196</c:v>
                </c:pt>
                <c:pt idx="2">
                  <c:v>609</c:v>
                </c:pt>
              </c:numCache>
            </c:numRef>
          </c:xVal>
          <c:yVal>
            <c:numRef>
              <c:f>Beta!$E$15:$E$17</c:f>
              <c:numCache>
                <c:formatCode>General</c:formatCode>
                <c:ptCount val="3"/>
                <c:pt idx="0">
                  <c:v>0.7</c:v>
                </c:pt>
                <c:pt idx="1">
                  <c:v>0.4</c:v>
                </c:pt>
                <c:pt idx="2">
                  <c:v>0.63636363636363635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66-4422-9EEF-381C34B6C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734152"/>
        <c:axId val="486737760"/>
      </c:scatterChart>
      <c:valAx>
        <c:axId val="486734152"/>
        <c:scaling>
          <c:orientation val="minMax"/>
          <c:min val="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Distance between sites (KM)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737760"/>
        <c:crosses val="autoZero"/>
        <c:crossBetween val="midCat"/>
      </c:valAx>
      <c:valAx>
        <c:axId val="486737760"/>
        <c:scaling>
          <c:orientation val="minMax"/>
          <c:min val="0.39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Beta diversity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734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Temporal_BART!$A$12</c:f>
              <c:strCache>
                <c:ptCount val="1"/>
                <c:pt idx="0">
                  <c:v>Alpha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Temporal_BART!$B$11:$G$11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xVal>
          <c:yVal>
            <c:numRef>
              <c:f>Temporal_BART!$B$12:$G$12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2A-41D6-BE55-468330A14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182056"/>
        <c:axId val="899181072"/>
      </c:scatterChart>
      <c:valAx>
        <c:axId val="899182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181072"/>
        <c:crosses val="autoZero"/>
        <c:crossBetween val="midCat"/>
      </c:valAx>
      <c:valAx>
        <c:axId val="89918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Alpha</a:t>
                </a:r>
                <a:r>
                  <a:rPr lang="pt-BR" baseline="0"/>
                  <a:t> diversity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182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Temporal_BART!$C$35</c:f>
              <c:strCache>
                <c:ptCount val="1"/>
                <c:pt idx="0">
                  <c:v>Beta div.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Temporal_BART!$D$34:$F$34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xVal>
          <c:yVal>
            <c:numRef>
              <c:f>Temporal_BART!$D$35:$F$35</c:f>
              <c:numCache>
                <c:formatCode>General</c:formatCode>
                <c:ptCount val="3"/>
                <c:pt idx="0">
                  <c:v>0.1111111111111111</c:v>
                </c:pt>
                <c:pt idx="1">
                  <c:v>0.1111111111111111</c:v>
                </c:pt>
                <c:pt idx="2">
                  <c:v>0.33333333333333331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6F-4785-9050-29372E123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672496"/>
        <c:axId val="904671184"/>
      </c:scatterChart>
      <c:valAx>
        <c:axId val="904672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671184"/>
        <c:crosses val="autoZero"/>
        <c:crossBetween val="midCat"/>
      </c:valAx>
      <c:valAx>
        <c:axId val="90467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Beta</a:t>
                </a:r>
                <a:r>
                  <a:rPr lang="pt-BR" baseline="0"/>
                  <a:t> diversity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672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Temporal_JORN!$A$12</c:f>
              <c:strCache>
                <c:ptCount val="1"/>
                <c:pt idx="0">
                  <c:v>Alpha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Temporal_JORN!$B$11:$G$11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xVal>
          <c:yVal>
            <c:numRef>
              <c:f>Temporal_JORN!$B$12:$G$12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14</c:v>
                </c:pt>
                <c:pt idx="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4E-4D61-AE04-E67D6A27F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55696"/>
        <c:axId val="902957664"/>
      </c:scatterChart>
      <c:valAx>
        <c:axId val="90295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957664"/>
        <c:crosses val="autoZero"/>
        <c:crossBetween val="midCat"/>
      </c:valAx>
      <c:valAx>
        <c:axId val="90295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Alpha diversity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955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Temporal_JORN!$C$35</c:f>
              <c:strCache>
                <c:ptCount val="1"/>
                <c:pt idx="0">
                  <c:v>Beta div.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Temporal_JORN!$D$34:$F$34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xVal>
          <c:yVal>
            <c:numRef>
              <c:f>Temporal_JORN!$D$35:$F$35</c:f>
              <c:numCache>
                <c:formatCode>General</c:formatCode>
                <c:ptCount val="3"/>
                <c:pt idx="0">
                  <c:v>0.29411764705882354</c:v>
                </c:pt>
                <c:pt idx="1">
                  <c:v>0.52631578947368418</c:v>
                </c:pt>
                <c:pt idx="2">
                  <c:v>0.73333333333333328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90-4598-802E-DCEBFAF93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291184"/>
        <c:axId val="1034291840"/>
      </c:scatterChart>
      <c:valAx>
        <c:axId val="103429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291840"/>
        <c:crosses val="autoZero"/>
        <c:crossBetween val="midCat"/>
      </c:valAx>
      <c:valAx>
        <c:axId val="103429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Beta diversity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291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Temporal_MOAB!$A$12</c:f>
              <c:strCache>
                <c:ptCount val="1"/>
                <c:pt idx="0">
                  <c:v>Alpha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Temporal_MOAB!$B$11:$G$11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xVal>
          <c:yVal>
            <c:numRef>
              <c:f>Temporal_MOAB!$B$12:$G$12</c:f>
              <c:numCache>
                <c:formatCode>General</c:formatCode>
                <c:ptCount val="6"/>
                <c:pt idx="0">
                  <c:v>0</c:v>
                </c:pt>
                <c:pt idx="1">
                  <c:v>14</c:v>
                </c:pt>
                <c:pt idx="2">
                  <c:v>10</c:v>
                </c:pt>
                <c:pt idx="3">
                  <c:v>12</c:v>
                </c:pt>
                <c:pt idx="4">
                  <c:v>7</c:v>
                </c:pt>
                <c:pt idx="5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55-439F-8395-D9A5CFBD1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913352"/>
        <c:axId val="889914992"/>
      </c:scatterChart>
      <c:valAx>
        <c:axId val="889913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914992"/>
        <c:crosses val="autoZero"/>
        <c:crossBetween val="midCat"/>
      </c:valAx>
      <c:valAx>
        <c:axId val="88991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Alpha</a:t>
                </a:r>
                <a:r>
                  <a:rPr lang="pt-BR" baseline="0"/>
                  <a:t> diversity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913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Temporal_MOAB!$C$35</c:f>
              <c:strCache>
                <c:ptCount val="1"/>
                <c:pt idx="0">
                  <c:v>Beta div.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Temporal_MOAB!$D$34:$F$34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xVal>
          <c:yVal>
            <c:numRef>
              <c:f>Temporal_MOAB!$D$35:$F$35</c:f>
              <c:numCache>
                <c:formatCode>General</c:formatCode>
                <c:ptCount val="3"/>
                <c:pt idx="0">
                  <c:v>0.42857142857142855</c:v>
                </c:pt>
                <c:pt idx="1">
                  <c:v>0.58333333333333337</c:v>
                </c:pt>
                <c:pt idx="2">
                  <c:v>0.61538461538461542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3E-48D1-A0E7-3FE7539EB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611216"/>
        <c:axId val="1075480896"/>
      </c:scatterChart>
      <c:valAx>
        <c:axId val="38761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480896"/>
        <c:crosses val="autoZero"/>
        <c:crossBetween val="midCat"/>
      </c:valAx>
      <c:valAx>
        <c:axId val="107548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Beta diversity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611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Temp_Beta!$B$8</c:f>
              <c:strCache>
                <c:ptCount val="1"/>
                <c:pt idx="0">
                  <c:v>Beta div.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Temp_Beta!$C$7:$K$7</c:f>
              <c:numCache>
                <c:formatCode>General</c:formatCode>
                <c:ptCount val="9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</c:numCache>
            </c:numRef>
          </c:xVal>
          <c:yVal>
            <c:numRef>
              <c:f>Temp_Beta!$C$8:$K$8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0.1111111111111111</c:v>
                </c:pt>
                <c:pt idx="2">
                  <c:v>0.33333333333333331</c:v>
                </c:pt>
                <c:pt idx="3">
                  <c:v>0.29411764705882354</c:v>
                </c:pt>
                <c:pt idx="4">
                  <c:v>0.52631578947368418</c:v>
                </c:pt>
                <c:pt idx="5">
                  <c:v>0.73333333333333328</c:v>
                </c:pt>
                <c:pt idx="6">
                  <c:v>0.42857142857142855</c:v>
                </c:pt>
                <c:pt idx="7">
                  <c:v>0.58333333333333337</c:v>
                </c:pt>
                <c:pt idx="8">
                  <c:v>0.61538461538461542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21-4AB1-AD44-1A109ECE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706528"/>
        <c:axId val="1059719648"/>
      </c:scatterChart>
      <c:valAx>
        <c:axId val="105970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719648"/>
        <c:crosses val="autoZero"/>
        <c:crossBetween val="midCat"/>
      </c:valAx>
      <c:valAx>
        <c:axId val="105971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70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105</xdr:col>
      <xdr:colOff>365760</xdr:colOff>
      <xdr:row>22</xdr:row>
      <xdr:rowOff>34290</xdr:rowOff>
    </xdr:from>
    <xdr:to>
      <xdr:col>113</xdr:col>
      <xdr:colOff>60960</xdr:colOff>
      <xdr:row>37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29F3E7-0A86-B8EF-9938-388C865C7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</xdr:colOff>
      <xdr:row>15</xdr:row>
      <xdr:rowOff>3810</xdr:rowOff>
    </xdr:from>
    <xdr:to>
      <xdr:col>13</xdr:col>
      <xdr:colOff>99060</xdr:colOff>
      <xdr:row>30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53E152-C9D4-E38F-997B-CD58E573A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167640</xdr:colOff>
      <xdr:row>7</xdr:row>
      <xdr:rowOff>80010</xdr:rowOff>
    </xdr:from>
    <xdr:to>
      <xdr:col>10</xdr:col>
      <xdr:colOff>213360</xdr:colOff>
      <xdr:row>22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B9EA51-D0E7-1129-C74E-BD1924C281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27</xdr:row>
      <xdr:rowOff>179070</xdr:rowOff>
    </xdr:from>
    <xdr:to>
      <xdr:col>9</xdr:col>
      <xdr:colOff>350520</xdr:colOff>
      <xdr:row>42</xdr:row>
      <xdr:rowOff>179070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B61558-9A62-0B0F-8BC5-816AC5353D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6</xdr:row>
      <xdr:rowOff>179070</xdr:rowOff>
    </xdr:from>
    <xdr:to>
      <xdr:col>10</xdr:col>
      <xdr:colOff>655320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ED774F-500B-810F-3C10-139D8D2EE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60960</xdr:colOff>
      <xdr:row>27</xdr:row>
      <xdr:rowOff>26670</xdr:rowOff>
    </xdr:from>
    <xdr:to>
      <xdr:col>8</xdr:col>
      <xdr:colOff>1493520</xdr:colOff>
      <xdr:row>42</xdr:row>
      <xdr:rowOff>26670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443FD1-9AA1-1F95-EF9B-590910FA86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</xdr:colOff>
      <xdr:row>7</xdr:row>
      <xdr:rowOff>87630</xdr:rowOff>
    </xdr:from>
    <xdr:to>
      <xdr:col>10</xdr:col>
      <xdr:colOff>167640</xdr:colOff>
      <xdr:row>22</xdr:row>
      <xdr:rowOff>87630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86CD21-981B-19C4-F5EB-68AB7A0F45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350520</xdr:colOff>
      <xdr:row>27</xdr:row>
      <xdr:rowOff>64770</xdr:rowOff>
    </xdr:from>
    <xdr:to>
      <xdr:col>9</xdr:col>
      <xdr:colOff>129540</xdr:colOff>
      <xdr:row>42</xdr:row>
      <xdr:rowOff>64770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A11881-446F-9B92-C234-29B45D9135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8</xdr:row>
      <xdr:rowOff>156210</xdr:rowOff>
    </xdr:from>
    <xdr:to>
      <xdr:col>11</xdr:col>
      <xdr:colOff>373380</xdr:colOff>
      <xdr:row>23</xdr:row>
      <xdr:rowOff>156210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D9C90-47D8-2ADB-223B-865A58BA63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C4FEF376-6CB4-44B7-AB4B-3FA0E7884B72}" autoFormatId="16" applyNumberFormats="0" applyBorderFormats="0" applyFontFormats="0" applyPatternFormats="0" applyAlignmentFormats="0" applyWidthHeightFormats="0">
  <queryTableRefresh nextId="103">
    <queryTableFields count="102">
      <queryTableField id="1" name="Column1" tableColumnId="1"/>
      <queryTableField id="2" name="Ammospermophilus harrisii" tableColumnId="2"/>
      <queryTableField id="3" name="Blarina brevicauda" tableColumnId="3"/>
      <queryTableField id="4" name="Blarina carolinensis" tableColumnId="4"/>
      <queryTableField id="5" name="Callospermophilus lateralis" tableColumnId="5"/>
      <queryTableField id="6" name="Chaetodipus baileyi" tableColumnId="6"/>
      <queryTableField id="7" name="Chaetodipus californicus" tableColumnId="7"/>
      <queryTableField id="8" name="Chaetodipus eremicus" tableColumnId="8"/>
      <queryTableField id="9" name="Chaetodipus hispidus" tableColumnId="9"/>
      <queryTableField id="10" name="Chaetodipus penicillatus" tableColumnId="10"/>
      <queryTableField id="11" name="Dicrostonyx groenlandicus" tableColumnId="11"/>
      <queryTableField id="12" name="Dipodomys merriami" tableColumnId="12"/>
      <queryTableField id="13" name="Dipodomys microps" tableColumnId="13"/>
      <queryTableField id="14" name="Dipodomys ordii" tableColumnId="14"/>
      <queryTableField id="15" name="Glaucomys sabrinus" tableColumnId="15"/>
      <queryTableField id="16" name="Glaucomys volans" tableColumnId="16"/>
      <queryTableField id="17" name="Ictidomys tridecemlineatus" tableColumnId="17"/>
      <queryTableField id="18" name="Lemmiscus curtatus" tableColumnId="18"/>
      <queryTableField id="19" name="Lemmus trimucronatus" tableColumnId="19"/>
      <queryTableField id="20" name="Microtus californicus" tableColumnId="20"/>
      <queryTableField id="21" name="Microtus longicaudus" tableColumnId="21"/>
      <queryTableField id="22" name="Microtus miurus" tableColumnId="22"/>
      <queryTableField id="23" name="Microtus montanus" tableColumnId="23"/>
      <queryTableField id="24" name="Microtus ochrogaster" tableColumnId="24"/>
      <queryTableField id="25" name="Microtus oeconomus" tableColumnId="25"/>
      <queryTableField id="26" name="Microtus oregoni" tableColumnId="26"/>
      <queryTableField id="27" name="Microtus pennsylvanicus" tableColumnId="27"/>
      <queryTableField id="28" name="Microtus pinetorum" tableColumnId="28"/>
      <queryTableField id="29" name="Microtus xanthognathus" tableColumnId="29"/>
      <queryTableField id="30" name="Mus musculus" tableColumnId="30"/>
      <queryTableField id="31" name="Mustela erminea" tableColumnId="31"/>
      <queryTableField id="32" name="Mustela frenata" tableColumnId="32"/>
      <queryTableField id="33" name="Mustela nivalis" tableColumnId="33"/>
      <queryTableField id="34" name="Myodes gapperi" tableColumnId="34"/>
      <queryTableField id="35" name="Myodes rutilus" tableColumnId="35"/>
      <queryTableField id="36" name="Napaeozapus insignis" tableColumnId="36"/>
      <queryTableField id="37" name="Neotoma albigula" tableColumnId="37"/>
      <queryTableField id="38" name="Neotoma floridana" tableColumnId="38"/>
      <queryTableField id="39" name="Neotoma lepida" tableColumnId="39"/>
      <queryTableField id="40" name="Neotoma micropus" tableColumnId="40"/>
      <queryTableField id="41" name="Neurotrichus gibbsii" tableColumnId="41"/>
      <queryTableField id="42" name="Ochrotomys nuttalli" tableColumnId="42"/>
      <queryTableField id="43" name="Onychomys leucogaster" tableColumnId="43"/>
      <queryTableField id="44" name="Onychomys torridus" tableColumnId="44"/>
      <queryTableField id="45" name="Oryzomys palustris" tableColumnId="45"/>
      <queryTableField id="46" name="Perognathus flavescens" tableColumnId="46"/>
      <queryTableField id="47" name="Perognathus flavus" tableColumnId="47"/>
      <queryTableField id="48" name="Perognathus inornatus" tableColumnId="48"/>
      <queryTableField id="49" name="Perognathus longimembris" tableColumnId="49"/>
      <queryTableField id="50" name="Perognathus parvus" tableColumnId="50"/>
      <queryTableField id="51" name="Peromyscus boylii" tableColumnId="51"/>
      <queryTableField id="52" name="Peromyscus eremicus" tableColumnId="52"/>
      <queryTableField id="53" name="Peromyscus gossypinus" tableColumnId="53"/>
      <queryTableField id="54" name="Peromyscus keeni" tableColumnId="54"/>
      <queryTableField id="55" name="Peromyscus leucopus" tableColumnId="55"/>
      <queryTableField id="56" name="Peromyscus maniculatus" tableColumnId="56"/>
      <queryTableField id="57" name="Peromyscus polionotus" tableColumnId="57"/>
      <queryTableField id="58" name="Peromyscus truei" tableColumnId="58"/>
      <queryTableField id="59" name="Podomys floridanus" tableColumnId="59"/>
      <queryTableField id="60" name="Rattus norvegicus" tableColumnId="60"/>
      <queryTableField id="61" name="Reithrodontomys fulvescens" tableColumnId="61"/>
      <queryTableField id="62" name="Reithrodontomys humulis" tableColumnId="62"/>
      <queryTableField id="63" name="Reithrodontomys megalotis" tableColumnId="63"/>
      <queryTableField id="64" name="Reithrodontomys montanus" tableColumnId="64"/>
      <queryTableField id="65" name="Sciurus carolinensis" tableColumnId="65"/>
      <queryTableField id="66" name="Sigmodon arizonae" tableColumnId="66"/>
      <queryTableField id="67" name="Sigmodon hispidus" tableColumnId="67"/>
      <queryTableField id="68" name="Sigmodon ochrognathus" tableColumnId="68"/>
      <queryTableField id="69" name="Sorex arcticus" tableColumnId="69"/>
      <queryTableField id="70" name="Sorex bairdi" tableColumnId="70"/>
      <queryTableField id="71" name="Sorex cinereus" tableColumnId="71"/>
      <queryTableField id="72" name="Sorex fumeus" tableColumnId="72"/>
      <queryTableField id="73" name="Sorex haydeni" tableColumnId="73"/>
      <queryTableField id="74" name="Sorex hoyi" tableColumnId="74"/>
      <queryTableField id="75" name="Sorex longirostris" tableColumnId="75"/>
      <queryTableField id="76" name="Sorex monticolus" tableColumnId="76"/>
      <queryTableField id="77" name="Sorex palustris" tableColumnId="77"/>
      <queryTableField id="78" name="Sorex trowbridgii" tableColumnId="78"/>
      <queryTableField id="79" name="Sorex tundrensis" tableColumnId="79"/>
      <queryTableField id="80" name="Sorex ugyunak" tableColumnId="80"/>
      <queryTableField id="81" name="Sorex vagrans" tableColumnId="81"/>
      <queryTableField id="82" name="Spermophilus armatus" tableColumnId="82"/>
      <queryTableField id="83" name="Spermophilus beecheyi" tableColumnId="83"/>
      <queryTableField id="84" name="Spermophilus franklinii" tableColumnId="84"/>
      <queryTableField id="85" name="Spermophilus richardsonii" tableColumnId="85"/>
      <queryTableField id="86" name="Spermophilus spilosoma" tableColumnId="86"/>
      <queryTableField id="87" name="Spermophilus tereticaudus" tableColumnId="87"/>
      <queryTableField id="88" name="Spermophilus variegatus" tableColumnId="88"/>
      <queryTableField id="89" name="Sylvilagus floridanus" tableColumnId="89"/>
      <queryTableField id="90" name="Synaptomys cooperi" tableColumnId="90"/>
      <queryTableField id="91" name="Tamias amoenus" tableColumnId="91"/>
      <queryTableField id="92" name="Tamias minimus" tableColumnId="92"/>
      <queryTableField id="93" name="Tamias quadrimaculatus" tableColumnId="93"/>
      <queryTableField id="94" name="Tamias quadrivittatus" tableColumnId="94"/>
      <queryTableField id="95" name="Tamias rufus" tableColumnId="95"/>
      <queryTableField id="96" name="Tamias speciosus" tableColumnId="96"/>
      <queryTableField id="97" name="Tamias striatus" tableColumnId="97"/>
      <queryTableField id="98" name="Tamias townsendii" tableColumnId="98"/>
      <queryTableField id="99" name="Tamiasciurus hudsonicus" tableColumnId="99"/>
      <queryTableField id="100" name="Zapus hudsonius" tableColumnId="100"/>
      <queryTableField id="101" name="Zapus princeps" tableColumnId="101"/>
      <queryTableField id="102" name="Zapus trinotatus" tableColumnId="10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2DCBC63D-E44C-4652-B773-5AE58C389586}" autoFormatId="16" applyNumberFormats="0" applyBorderFormats="0" applyFontFormats="0" applyPatternFormats="0" applyAlignmentFormats="0" applyWidthHeightFormats="0">
  <queryTableRefresh nextId="46">
    <queryTableFields count="4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  <queryTableField id="21" name="Column21" tableColumnId="21"/>
      <queryTableField id="22" name="Column22" tableColumnId="22"/>
      <queryTableField id="23" name="Column23" tableColumnId="23"/>
      <queryTableField id="24" name="Column24" tableColumnId="24"/>
      <queryTableField id="25" name="Column25" tableColumnId="25"/>
      <queryTableField id="26" name="Column26" tableColumnId="26"/>
      <queryTableField id="27" name="Column27" tableColumnId="27"/>
      <queryTableField id="28" name="Column28" tableColumnId="28"/>
      <queryTableField id="29" name="Column29" tableColumnId="29"/>
      <queryTableField id="30" name="Column30" tableColumnId="30"/>
      <queryTableField id="31" name="Column31" tableColumnId="31"/>
      <queryTableField id="32" name="Column32" tableColumnId="32"/>
      <queryTableField id="33" name="Column33" tableColumnId="33"/>
      <queryTableField id="34" name="Column34" tableColumnId="34"/>
      <queryTableField id="35" name="Column35" tableColumnId="35"/>
      <queryTableField id="36" name="Column36" tableColumnId="36"/>
      <queryTableField id="37" name="Column37" tableColumnId="37"/>
      <queryTableField id="38" name="Column38" tableColumnId="38"/>
      <queryTableField id="39" name="Column39" tableColumnId="39"/>
      <queryTableField id="40" name="Column40" tableColumnId="40"/>
      <queryTableField id="41" name="Column41" tableColumnId="41"/>
      <queryTableField id="42" name="Column42" tableColumnId="42"/>
      <queryTableField id="43" name="Column43" tableColumnId="43"/>
      <queryTableField id="44" name="Column44" tableColumnId="44"/>
      <queryTableField id="45" name="Column45" tableColumnId="4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" xr16:uid="{D42A92AA-5D15-497A-BC86-5DFDCCDF5330}" autoFormatId="16" applyNumberFormats="0" applyBorderFormats="0" applyFontFormats="0" applyPatternFormats="0" applyAlignmentFormats="0" applyWidthHeightFormats="0">
  <queryTableRefresh nextId="48">
    <queryTableFields count="47">
      <queryTableField id="1" name="Column1" tableColumnId="1"/>
      <queryTableField id="2" name="ABBY" tableColumnId="2"/>
      <queryTableField id="3" name="BARR" tableColumnId="3"/>
      <queryTableField id="4" name="BART" tableColumnId="4"/>
      <queryTableField id="5" name="BLAN" tableColumnId="5"/>
      <queryTableField id="6" name="BONA" tableColumnId="6"/>
      <queryTableField id="7" name="CLBJ" tableColumnId="7"/>
      <queryTableField id="8" name="CPER" tableColumnId="8"/>
      <queryTableField id="9" name="DCFS" tableColumnId="9"/>
      <queryTableField id="10" name="DEJU" tableColumnId="10"/>
      <queryTableField id="11" name="DELA" tableColumnId="11"/>
      <queryTableField id="12" name="DSNY" tableColumnId="12"/>
      <queryTableField id="13" name="GRSM" tableColumnId="13"/>
      <queryTableField id="14" name="GUAN" tableColumnId="14"/>
      <queryTableField id="15" name="HARV" tableColumnId="15"/>
      <queryTableField id="16" name="HEAL" tableColumnId="16"/>
      <queryTableField id="17" name="JERC" tableColumnId="17"/>
      <queryTableField id="18" name="JORN" tableColumnId="18"/>
      <queryTableField id="19" name="KONA" tableColumnId="19"/>
      <queryTableField id="20" name="KONZ" tableColumnId="20"/>
      <queryTableField id="21" name="LAJA" tableColumnId="21"/>
      <queryTableField id="22" name="LENO" tableColumnId="22"/>
      <queryTableField id="23" name="MLBS" tableColumnId="23"/>
      <queryTableField id="24" name="MOAB" tableColumnId="24"/>
      <queryTableField id="25" name="NIWO" tableColumnId="25"/>
      <queryTableField id="26" name="NOGP" tableColumnId="26"/>
      <queryTableField id="27" name="OAES" tableColumnId="27"/>
      <queryTableField id="28" name="ONAQ" tableColumnId="28"/>
      <queryTableField id="29" name="ORNL" tableColumnId="29"/>
      <queryTableField id="30" name="OSBS" tableColumnId="30"/>
      <queryTableField id="31" name="RMNP" tableColumnId="31"/>
      <queryTableField id="32" name="SCBI" tableColumnId="32"/>
      <queryTableField id="33" name="SERC" tableColumnId="33"/>
      <queryTableField id="34" name="SJER" tableColumnId="34"/>
      <queryTableField id="35" name="SOAP" tableColumnId="35"/>
      <queryTableField id="36" name="SRER" tableColumnId="36"/>
      <queryTableField id="37" name="STEI" tableColumnId="37"/>
      <queryTableField id="38" name="STER" tableColumnId="38"/>
      <queryTableField id="39" name="TALL" tableColumnId="39"/>
      <queryTableField id="40" name="TEAK" tableColumnId="40"/>
      <queryTableField id="41" name="TOOL" tableColumnId="41"/>
      <queryTableField id="42" name="TREE" tableColumnId="42"/>
      <queryTableField id="43" name="UKFS" tableColumnId="43"/>
      <queryTableField id="44" name="UNDE" tableColumnId="44"/>
      <queryTableField id="45" name="WOOD" tableColumnId="45"/>
      <queryTableField id="46" name="WREF" tableColumnId="46"/>
      <queryTableField id="47" name="YELL" tableColumnId="4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9" xr16:uid="{4FFD703F-688A-43A8-AC9C-A6AC78E20CAA}" autoFormatId="16" applyNumberFormats="0" applyBorderFormats="0" applyFontFormats="0" applyPatternFormats="0" applyAlignmentFormats="0" applyWidthHeightFormats="0">
  <queryTableRefresh nextId="132">
    <queryTableFields count="131">
      <queryTableField id="1" name="Column1" tableColumnId="1"/>
      <queryTableField id="2" name="Ammospermophilus harrisii" tableColumnId="2"/>
      <queryTableField id="3" name="Baiomys taylori" tableColumnId="3"/>
      <queryTableField id="4" name="Blarina brevicauda" tableColumnId="4"/>
      <queryTableField id="5" name="Blarina carolinensis" tableColumnId="5"/>
      <queryTableField id="6" name="Blarina hylophaga" tableColumnId="6"/>
      <queryTableField id="7" name="Callospermophilus lateralis" tableColumnId="7"/>
      <queryTableField id="8" name="Chaetodipus baileyi" tableColumnId="8"/>
      <queryTableField id="9" name="Chaetodipus californicus" tableColumnId="9"/>
      <queryTableField id="10" name="Chaetodipus eremicus" tableColumnId="10"/>
      <queryTableField id="11" name="Chaetodipus hispidus" tableColumnId="11"/>
      <queryTableField id="12" name="Chaetodipus intermedius" tableColumnId="12"/>
      <queryTableField id="13" name="Chaetodipus penicillatus" tableColumnId="13"/>
      <queryTableField id="14" name="Cryptotis parva" tableColumnId="14"/>
      <queryTableField id="15" name="Dicrostonyx groenlandicus" tableColumnId="15"/>
      <queryTableField id="16" name="Didelphis virginiana" tableColumnId="16"/>
      <queryTableField id="17" name="Dipodomys merriami" tableColumnId="17"/>
      <queryTableField id="18" name="Dipodomys microps" tableColumnId="18"/>
      <queryTableField id="19" name="Dipodomys ordii" tableColumnId="19"/>
      <queryTableField id="20" name="Dipodomys spectabilis" tableColumnId="20"/>
      <queryTableField id="21" name="Glaucomys sabrinus" tableColumnId="21"/>
      <queryTableField id="22" name="Glaucomys volans" tableColumnId="22"/>
      <queryTableField id="23" name="Ictidomys tridecemlineatus" tableColumnId="23"/>
      <queryTableField id="24" name="Ictidomys tridecemlineatus monticola" tableColumnId="24"/>
      <queryTableField id="25" name="Lemmiscus curtatus" tableColumnId="25"/>
      <queryTableField id="26" name="Lemmus trimucronatus" tableColumnId="26"/>
      <queryTableField id="27" name="Lepus americanus" tableColumnId="27"/>
      <queryTableField id="28" name="Lepus californicus" tableColumnId="28"/>
      <queryTableField id="29" name="Microtus californicus" tableColumnId="29"/>
      <queryTableField id="30" name="Microtus longicaudus" tableColumnId="30"/>
      <queryTableField id="31" name="Microtus miurus" tableColumnId="31"/>
      <queryTableField id="32" name="Microtus montanus" tableColumnId="32"/>
      <queryTableField id="33" name="Microtus ochrogaster" tableColumnId="33"/>
      <queryTableField id="34" name="Microtus oeconomus" tableColumnId="34"/>
      <queryTableField id="35" name="Microtus oregoni" tableColumnId="35"/>
      <queryTableField id="36" name="Microtus pennsylvanicus" tableColumnId="36"/>
      <queryTableField id="37" name="Microtus pinetorum" tableColumnId="37"/>
      <queryTableField id="38" name="Microtus xanthognathus" tableColumnId="38"/>
      <queryTableField id="39" name="Mus musculus" tableColumnId="39"/>
      <queryTableField id="40" name="Mustela erminea" tableColumnId="40"/>
      <queryTableField id="41" name="Mustela frenata" tableColumnId="41"/>
      <queryTableField id="42" name="Mustela nivalis" tableColumnId="42"/>
      <queryTableField id="43" name="Myodes gapperi" tableColumnId="43"/>
      <queryTableField id="44" name="Myodes rutilus" tableColumnId="44"/>
      <queryTableField id="45" name="Napaeozapus insignis" tableColumnId="45"/>
      <queryTableField id="46" name="Neotoma albigula" tableColumnId="46"/>
      <queryTableField id="47" name="Neotoma floridana" tableColumnId="47"/>
      <queryTableField id="48" name="Neotoma lepida" tableColumnId="48"/>
      <queryTableField id="49" name="Neotoma mexicana" tableColumnId="49"/>
      <queryTableField id="50" name="Neotoma micropus" tableColumnId="50"/>
      <queryTableField id="51" name="Neurotrichus gibbsii" tableColumnId="51"/>
      <queryTableField id="52" name="Ochotona princeps" tableColumnId="52"/>
      <queryTableField id="53" name="Ochrotomys nuttalli" tableColumnId="53"/>
      <queryTableField id="54" name="Onychomys arenicola" tableColumnId="54"/>
      <queryTableField id="55" name="Onychomys leucogaster" tableColumnId="55"/>
      <queryTableField id="56" name="Onychomys torridus" tableColumnId="56"/>
      <queryTableField id="57" name="Oryzomys palustris" tableColumnId="57"/>
      <queryTableField id="58" name="Perognathus amplus" tableColumnId="58"/>
      <queryTableField id="59" name="Perognathus fasciatus" tableColumnId="59"/>
      <queryTableField id="60" name="Perognathus flavescens" tableColumnId="60"/>
      <queryTableField id="61" name="Perognathus flavus" tableColumnId="61"/>
      <queryTableField id="62" name="Perognathus inornatus" tableColumnId="62"/>
      <queryTableField id="63" name="Perognathus longimembris" tableColumnId="63"/>
      <queryTableField id="64" name="Perognathus parvus" tableColumnId="64"/>
      <queryTableField id="65" name="Peromyscus attwateri" tableColumnId="65"/>
      <queryTableField id="66" name="Peromyscus boylii" tableColumnId="66"/>
      <queryTableField id="67" name="Peromyscus californicus" tableColumnId="67"/>
      <queryTableField id="68" name="Peromyscus crinitus" tableColumnId="68"/>
      <queryTableField id="69" name="Peromyscus eremicus" tableColumnId="69"/>
      <queryTableField id="70" name="Peromyscus gossypinus" tableColumnId="70"/>
      <queryTableField id="71" name="Peromyscus keeni" tableColumnId="71"/>
      <queryTableField id="72" name="Peromyscus leucopus" tableColumnId="72"/>
      <queryTableField id="73" name="Peromyscus maniculatus" tableColumnId="73"/>
      <queryTableField id="74" name="Peromyscus merriami" tableColumnId="74"/>
      <queryTableField id="75" name="Peromyscus polionotus" tableColumnId="75"/>
      <queryTableField id="76" name="Peromyscus truei" tableColumnId="76"/>
      <queryTableField id="77" name="Phenacomys intermedius" tableColumnId="77"/>
      <queryTableField id="78" name="Podomys floridanus" tableColumnId="78"/>
      <queryTableField id="79" name="Rattus norvegicus" tableColumnId="79"/>
      <queryTableField id="80" name="Rattus rattus" tableColumnId="80"/>
      <queryTableField id="81" name="Reithrodontomys fulvescens" tableColumnId="81"/>
      <queryTableField id="82" name="Reithrodontomys humulis" tableColumnId="82"/>
      <queryTableField id="83" name="Reithrodontomys megalotis" tableColumnId="83"/>
      <queryTableField id="84" name="Reithrodontomys montanus" tableColumnId="84"/>
      <queryTableField id="85" name="Sciurus carolinensis" tableColumnId="85"/>
      <queryTableField id="86" name="Sigmodon arizonae" tableColumnId="86"/>
      <queryTableField id="87" name="Sigmodon hispidus" tableColumnId="87"/>
      <queryTableField id="88" name="Sigmodon hispidus eremicus" tableColumnId="88"/>
      <queryTableField id="89" name="Sigmodon ochrognathus" tableColumnId="89"/>
      <queryTableField id="90" name="Sorex arcticus" tableColumnId="90"/>
      <queryTableField id="91" name="Sorex bairdi" tableColumnId="91"/>
      <queryTableField id="92" name="Sorex cinereus" tableColumnId="92"/>
      <queryTableField id="93" name="Sorex fumeus" tableColumnId="93"/>
      <queryTableField id="94" name="Sorex haydeni" tableColumnId="94"/>
      <queryTableField id="95" name="Sorex hoyi" tableColumnId="95"/>
      <queryTableField id="96" name="Sorex longirostris" tableColumnId="96"/>
      <queryTableField id="97" name="Sorex merriami" tableColumnId="97"/>
      <queryTableField id="98" name="Sorex monticolus" tableColumnId="98"/>
      <queryTableField id="99" name="Sorex palustris" tableColumnId="99"/>
      <queryTableField id="100" name="Sorex trowbridgii" tableColumnId="100"/>
      <queryTableField id="101" name="Sorex tundrensis" tableColumnId="101"/>
      <queryTableField id="102" name="Sorex ugyunak" tableColumnId="102"/>
      <queryTableField id="103" name="Sorex vagrans" tableColumnId="103"/>
      <queryTableField id="104" name="Spermophilus armatus" tableColumnId="104"/>
      <queryTableField id="105" name="Spermophilus beecheyi" tableColumnId="105"/>
      <queryTableField id="106" name="Spermophilus franklinii" tableColumnId="106"/>
      <queryTableField id="107" name="Spermophilus parryii" tableColumnId="107"/>
      <queryTableField id="108" name="Spermophilus richardsonii" tableColumnId="108"/>
      <queryTableField id="109" name="Spermophilus spilosoma" tableColumnId="109"/>
      <queryTableField id="110" name="Spermophilus tereticaudus" tableColumnId="110"/>
      <queryTableField id="111" name="Spermophilus variegatus" tableColumnId="111"/>
      <queryTableField id="112" name="Sylvilagus audubonii" tableColumnId="112"/>
      <queryTableField id="113" name="Sylvilagus floridanus" tableColumnId="113"/>
      <queryTableField id="114" name="Sylvilagus nuttallii" tableColumnId="114"/>
      <queryTableField id="115" name="Synaptomys cooperi" tableColumnId="115"/>
      <queryTableField id="116" name="Tamias alpinus" tableColumnId="116"/>
      <queryTableField id="117" name="Tamias amoenus" tableColumnId="117"/>
      <queryTableField id="118" name="Tamias dorsalis" tableColumnId="118"/>
      <queryTableField id="119" name="Tamias minimus" tableColumnId="119"/>
      <queryTableField id="120" name="Tamias quadrimaculatus" tableColumnId="120"/>
      <queryTableField id="121" name="Tamias quadrivittatus" tableColumnId="121"/>
      <queryTableField id="122" name="Tamias rufus" tableColumnId="122"/>
      <queryTableField id="123" name="Tamias speciosus" tableColumnId="123"/>
      <queryTableField id="124" name="Tamias striatus" tableColumnId="124"/>
      <queryTableField id="125" name="Tamias townsendii" tableColumnId="125"/>
      <queryTableField id="126" name="Tamiasciurus douglasii" tableColumnId="126"/>
      <queryTableField id="127" name="Tamiasciurus hudsonicus" tableColumnId="127"/>
      <queryTableField id="128" name="Thomomys talpoides" tableColumnId="128"/>
      <queryTableField id="129" name="Zapus hudsonius" tableColumnId="129"/>
      <queryTableField id="130" name="Zapus princeps" tableColumnId="130"/>
      <queryTableField id="131" name="Zapus trinotatus" tableColumnId="131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2" xr16:uid="{299754FE-F448-4685-8C9E-BC88EEBC3BC0}" autoFormatId="16" applyNumberFormats="0" applyBorderFormats="0" applyFontFormats="0" applyPatternFormats="0" applyAlignmentFormats="0" applyWidthHeightFormats="0">
  <queryTableRefresh nextId="132">
    <queryTableFields count="131">
      <queryTableField id="1" name="Column1" tableColumnId="1"/>
      <queryTableField id="2" name="Ammospermophilus harrisii" tableColumnId="2"/>
      <queryTableField id="3" name="Baiomys taylori" tableColumnId="3"/>
      <queryTableField id="4" name="Blarina brevicauda" tableColumnId="4"/>
      <queryTableField id="5" name="Blarina carolinensis" tableColumnId="5"/>
      <queryTableField id="6" name="Blarina hylophaga" tableColumnId="6"/>
      <queryTableField id="7" name="Callospermophilus lateralis" tableColumnId="7"/>
      <queryTableField id="8" name="Chaetodipus baileyi" tableColumnId="8"/>
      <queryTableField id="9" name="Chaetodipus californicus" tableColumnId="9"/>
      <queryTableField id="10" name="Chaetodipus eremicus" tableColumnId="10"/>
      <queryTableField id="11" name="Chaetodipus hispidus" tableColumnId="11"/>
      <queryTableField id="12" name="Chaetodipus intermedius" tableColumnId="12"/>
      <queryTableField id="13" name="Chaetodipus penicillatus" tableColumnId="13"/>
      <queryTableField id="14" name="Cryptotis parva" tableColumnId="14"/>
      <queryTableField id="15" name="Dicrostonyx groenlandicus" tableColumnId="15"/>
      <queryTableField id="16" name="Didelphis virginiana" tableColumnId="16"/>
      <queryTableField id="17" name="Dipodomys merriami" tableColumnId="17"/>
      <queryTableField id="18" name="Dipodomys microps" tableColumnId="18"/>
      <queryTableField id="19" name="Dipodomys ordii" tableColumnId="19"/>
      <queryTableField id="20" name="Dipodomys spectabilis" tableColumnId="20"/>
      <queryTableField id="21" name="Glaucomys sabrinus" tableColumnId="21"/>
      <queryTableField id="22" name="Glaucomys volans" tableColumnId="22"/>
      <queryTableField id="23" name="Ictidomys tridecemlineatus" tableColumnId="23"/>
      <queryTableField id="24" name="Ictidomys tridecemlineatus monticola" tableColumnId="24"/>
      <queryTableField id="25" name="Lemmiscus curtatus" tableColumnId="25"/>
      <queryTableField id="26" name="Lemmus trimucronatus" tableColumnId="26"/>
      <queryTableField id="27" name="Lepus americanus" tableColumnId="27"/>
      <queryTableField id="28" name="Lepus californicus" tableColumnId="28"/>
      <queryTableField id="29" name="Microtus californicus" tableColumnId="29"/>
      <queryTableField id="30" name="Microtus longicaudus" tableColumnId="30"/>
      <queryTableField id="31" name="Microtus miurus" tableColumnId="31"/>
      <queryTableField id="32" name="Microtus montanus" tableColumnId="32"/>
      <queryTableField id="33" name="Microtus ochrogaster" tableColumnId="33"/>
      <queryTableField id="34" name="Microtus oeconomus" tableColumnId="34"/>
      <queryTableField id="35" name="Microtus oregoni" tableColumnId="35"/>
      <queryTableField id="36" name="Microtus pennsylvanicus" tableColumnId="36"/>
      <queryTableField id="37" name="Microtus pinetorum" tableColumnId="37"/>
      <queryTableField id="38" name="Microtus xanthognathus" tableColumnId="38"/>
      <queryTableField id="39" name="Mus musculus" tableColumnId="39"/>
      <queryTableField id="40" name="Mustela erminea" tableColumnId="40"/>
      <queryTableField id="41" name="Mustela frenata" tableColumnId="41"/>
      <queryTableField id="42" name="Mustela nivalis" tableColumnId="42"/>
      <queryTableField id="43" name="Myodes gapperi" tableColumnId="43"/>
      <queryTableField id="44" name="Myodes rutilus" tableColumnId="44"/>
      <queryTableField id="45" name="Napaeozapus insignis" tableColumnId="45"/>
      <queryTableField id="46" name="Neotoma albigula" tableColumnId="46"/>
      <queryTableField id="47" name="Neotoma floridana" tableColumnId="47"/>
      <queryTableField id="48" name="Neotoma lepida" tableColumnId="48"/>
      <queryTableField id="49" name="Neotoma mexicana" tableColumnId="49"/>
      <queryTableField id="50" name="Neotoma micropus" tableColumnId="50"/>
      <queryTableField id="51" name="Neurotrichus gibbsii" tableColumnId="51"/>
      <queryTableField id="52" name="Ochotona princeps" tableColumnId="52"/>
      <queryTableField id="53" name="Ochrotomys nuttalli" tableColumnId="53"/>
      <queryTableField id="54" name="Onychomys arenicola" tableColumnId="54"/>
      <queryTableField id="55" name="Onychomys leucogaster" tableColumnId="55"/>
      <queryTableField id="56" name="Onychomys torridus" tableColumnId="56"/>
      <queryTableField id="57" name="Oryzomys palustris" tableColumnId="57"/>
      <queryTableField id="58" name="Perognathus amplus" tableColumnId="58"/>
      <queryTableField id="59" name="Perognathus fasciatus" tableColumnId="59"/>
      <queryTableField id="60" name="Perognathus flavescens" tableColumnId="60"/>
      <queryTableField id="61" name="Perognathus flavus" tableColumnId="61"/>
      <queryTableField id="62" name="Perognathus inornatus" tableColumnId="62"/>
      <queryTableField id="63" name="Perognathus longimembris" tableColumnId="63"/>
      <queryTableField id="64" name="Perognathus parvus" tableColumnId="64"/>
      <queryTableField id="65" name="Peromyscus attwateri" tableColumnId="65"/>
      <queryTableField id="66" name="Peromyscus boylii" tableColumnId="66"/>
      <queryTableField id="67" name="Peromyscus californicus" tableColumnId="67"/>
      <queryTableField id="68" name="Peromyscus crinitus" tableColumnId="68"/>
      <queryTableField id="69" name="Peromyscus eremicus" tableColumnId="69"/>
      <queryTableField id="70" name="Peromyscus gossypinus" tableColumnId="70"/>
      <queryTableField id="71" name="Peromyscus keeni" tableColumnId="71"/>
      <queryTableField id="72" name="Peromyscus leucopus" tableColumnId="72"/>
      <queryTableField id="73" name="Peromyscus maniculatus" tableColumnId="73"/>
      <queryTableField id="74" name="Peromyscus merriami" tableColumnId="74"/>
      <queryTableField id="75" name="Peromyscus polionotus" tableColumnId="75"/>
      <queryTableField id="76" name="Peromyscus truei" tableColumnId="76"/>
      <queryTableField id="77" name="Phenacomys intermedius" tableColumnId="77"/>
      <queryTableField id="78" name="Podomys floridanus" tableColumnId="78"/>
      <queryTableField id="79" name="Rattus norvegicus" tableColumnId="79"/>
      <queryTableField id="80" name="Rattus rattus" tableColumnId="80"/>
      <queryTableField id="81" name="Reithrodontomys fulvescens" tableColumnId="81"/>
      <queryTableField id="82" name="Reithrodontomys humulis" tableColumnId="82"/>
      <queryTableField id="83" name="Reithrodontomys megalotis" tableColumnId="83"/>
      <queryTableField id="84" name="Reithrodontomys montanus" tableColumnId="84"/>
      <queryTableField id="85" name="Sciurus carolinensis" tableColumnId="85"/>
      <queryTableField id="86" name="Sigmodon arizonae" tableColumnId="86"/>
      <queryTableField id="87" name="Sigmodon hispidus" tableColumnId="87"/>
      <queryTableField id="88" name="Sigmodon hispidus eremicus" tableColumnId="88"/>
      <queryTableField id="89" name="Sigmodon ochrognathus" tableColumnId="89"/>
      <queryTableField id="90" name="Sorex arcticus" tableColumnId="90"/>
      <queryTableField id="91" name="Sorex bairdi" tableColumnId="91"/>
      <queryTableField id="92" name="Sorex cinereus" tableColumnId="92"/>
      <queryTableField id="93" name="Sorex fumeus" tableColumnId="93"/>
      <queryTableField id="94" name="Sorex haydeni" tableColumnId="94"/>
      <queryTableField id="95" name="Sorex hoyi" tableColumnId="95"/>
      <queryTableField id="96" name="Sorex longirostris" tableColumnId="96"/>
      <queryTableField id="97" name="Sorex merriami" tableColumnId="97"/>
      <queryTableField id="98" name="Sorex monticolus" tableColumnId="98"/>
      <queryTableField id="99" name="Sorex palustris" tableColumnId="99"/>
      <queryTableField id="100" name="Sorex trowbridgii" tableColumnId="100"/>
      <queryTableField id="101" name="Sorex tundrensis" tableColumnId="101"/>
      <queryTableField id="102" name="Sorex ugyunak" tableColumnId="102"/>
      <queryTableField id="103" name="Sorex vagrans" tableColumnId="103"/>
      <queryTableField id="104" name="Spermophilus armatus" tableColumnId="104"/>
      <queryTableField id="105" name="Spermophilus beecheyi" tableColumnId="105"/>
      <queryTableField id="106" name="Spermophilus franklinii" tableColumnId="106"/>
      <queryTableField id="107" name="Spermophilus parryii" tableColumnId="107"/>
      <queryTableField id="108" name="Spermophilus richardsonii" tableColumnId="108"/>
      <queryTableField id="109" name="Spermophilus spilosoma" tableColumnId="109"/>
      <queryTableField id="110" name="Spermophilus tereticaudus" tableColumnId="110"/>
      <queryTableField id="111" name="Spermophilus variegatus" tableColumnId="111"/>
      <queryTableField id="112" name="Sylvilagus audubonii" tableColumnId="112"/>
      <queryTableField id="113" name="Sylvilagus floridanus" tableColumnId="113"/>
      <queryTableField id="114" name="Sylvilagus nuttallii" tableColumnId="114"/>
      <queryTableField id="115" name="Synaptomys cooperi" tableColumnId="115"/>
      <queryTableField id="116" name="Tamias alpinus" tableColumnId="116"/>
      <queryTableField id="117" name="Tamias amoenus" tableColumnId="117"/>
      <queryTableField id="118" name="Tamias dorsalis" tableColumnId="118"/>
      <queryTableField id="119" name="Tamias minimus" tableColumnId="119"/>
      <queryTableField id="120" name="Tamias quadrimaculatus" tableColumnId="120"/>
      <queryTableField id="121" name="Tamias quadrivittatus" tableColumnId="121"/>
      <queryTableField id="122" name="Tamias rufus" tableColumnId="122"/>
      <queryTableField id="123" name="Tamias speciosus" tableColumnId="123"/>
      <queryTableField id="124" name="Tamias striatus" tableColumnId="124"/>
      <queryTableField id="125" name="Tamias townsendii" tableColumnId="125"/>
      <queryTableField id="126" name="Tamiasciurus douglasii" tableColumnId="126"/>
      <queryTableField id="127" name="Tamiasciurus hudsonicus" tableColumnId="127"/>
      <queryTableField id="128" name="Thomomys talpoides" tableColumnId="128"/>
      <queryTableField id="129" name="Zapus hudsonius" tableColumnId="129"/>
      <queryTableField id="130" name="Zapus princeps" tableColumnId="130"/>
      <queryTableField id="131" name="Zapus trinotatus" tableColumnId="131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4" xr16:uid="{C9A2C4F6-69AA-4417-95BD-E047871B3635}" autoFormatId="16" applyNumberFormats="0" applyBorderFormats="0" applyFontFormats="0" applyPatternFormats="0" applyAlignmentFormats="0" applyWidthHeightFormats="0">
  <queryTableRefresh nextId="132">
    <queryTableFields count="131">
      <queryTableField id="1" name="Column1" tableColumnId="1"/>
      <queryTableField id="2" name="Ammospermophilus harrisii" tableColumnId="2"/>
      <queryTableField id="3" name="Baiomys taylori" tableColumnId="3"/>
      <queryTableField id="4" name="Blarina brevicauda" tableColumnId="4"/>
      <queryTableField id="5" name="Blarina carolinensis" tableColumnId="5"/>
      <queryTableField id="6" name="Blarina hylophaga" tableColumnId="6"/>
      <queryTableField id="7" name="Callospermophilus lateralis" tableColumnId="7"/>
      <queryTableField id="8" name="Chaetodipus baileyi" tableColumnId="8"/>
      <queryTableField id="9" name="Chaetodipus californicus" tableColumnId="9"/>
      <queryTableField id="10" name="Chaetodipus eremicus" tableColumnId="10"/>
      <queryTableField id="11" name="Chaetodipus hispidus" tableColumnId="11"/>
      <queryTableField id="12" name="Chaetodipus intermedius" tableColumnId="12"/>
      <queryTableField id="13" name="Chaetodipus penicillatus" tableColumnId="13"/>
      <queryTableField id="14" name="Cryptotis parva" tableColumnId="14"/>
      <queryTableField id="15" name="Dicrostonyx groenlandicus" tableColumnId="15"/>
      <queryTableField id="16" name="Didelphis virginiana" tableColumnId="16"/>
      <queryTableField id="17" name="Dipodomys merriami" tableColumnId="17"/>
      <queryTableField id="18" name="Dipodomys microps" tableColumnId="18"/>
      <queryTableField id="19" name="Dipodomys ordii" tableColumnId="19"/>
      <queryTableField id="20" name="Dipodomys spectabilis" tableColumnId="20"/>
      <queryTableField id="21" name="Glaucomys sabrinus" tableColumnId="21"/>
      <queryTableField id="22" name="Glaucomys volans" tableColumnId="22"/>
      <queryTableField id="23" name="Ictidomys tridecemlineatus" tableColumnId="23"/>
      <queryTableField id="24" name="Ictidomys tridecemlineatus monticola" tableColumnId="24"/>
      <queryTableField id="25" name="Lemmiscus curtatus" tableColumnId="25"/>
      <queryTableField id="26" name="Lemmus trimucronatus" tableColumnId="26"/>
      <queryTableField id="27" name="Lepus americanus" tableColumnId="27"/>
      <queryTableField id="28" name="Lepus californicus" tableColumnId="28"/>
      <queryTableField id="29" name="Microtus californicus" tableColumnId="29"/>
      <queryTableField id="30" name="Microtus longicaudus" tableColumnId="30"/>
      <queryTableField id="31" name="Microtus miurus" tableColumnId="31"/>
      <queryTableField id="32" name="Microtus montanus" tableColumnId="32"/>
      <queryTableField id="33" name="Microtus ochrogaster" tableColumnId="33"/>
      <queryTableField id="34" name="Microtus oeconomus" tableColumnId="34"/>
      <queryTableField id="35" name="Microtus oregoni" tableColumnId="35"/>
      <queryTableField id="36" name="Microtus pennsylvanicus" tableColumnId="36"/>
      <queryTableField id="37" name="Microtus pinetorum" tableColumnId="37"/>
      <queryTableField id="38" name="Microtus xanthognathus" tableColumnId="38"/>
      <queryTableField id="39" name="Mus musculus" tableColumnId="39"/>
      <queryTableField id="40" name="Mustela erminea" tableColumnId="40"/>
      <queryTableField id="41" name="Mustela frenata" tableColumnId="41"/>
      <queryTableField id="42" name="Mustela nivalis" tableColumnId="42"/>
      <queryTableField id="43" name="Myodes gapperi" tableColumnId="43"/>
      <queryTableField id="44" name="Myodes rutilus" tableColumnId="44"/>
      <queryTableField id="45" name="Napaeozapus insignis" tableColumnId="45"/>
      <queryTableField id="46" name="Neotoma albigula" tableColumnId="46"/>
      <queryTableField id="47" name="Neotoma floridana" tableColumnId="47"/>
      <queryTableField id="48" name="Neotoma lepida" tableColumnId="48"/>
      <queryTableField id="49" name="Neotoma mexicana" tableColumnId="49"/>
      <queryTableField id="50" name="Neotoma micropus" tableColumnId="50"/>
      <queryTableField id="51" name="Neurotrichus gibbsii" tableColumnId="51"/>
      <queryTableField id="52" name="Ochotona princeps" tableColumnId="52"/>
      <queryTableField id="53" name="Ochrotomys nuttalli" tableColumnId="53"/>
      <queryTableField id="54" name="Onychomys arenicola" tableColumnId="54"/>
      <queryTableField id="55" name="Onychomys leucogaster" tableColumnId="55"/>
      <queryTableField id="56" name="Onychomys torridus" tableColumnId="56"/>
      <queryTableField id="57" name="Oryzomys palustris" tableColumnId="57"/>
      <queryTableField id="58" name="Perognathus amplus" tableColumnId="58"/>
      <queryTableField id="59" name="Perognathus fasciatus" tableColumnId="59"/>
      <queryTableField id="60" name="Perognathus flavescens" tableColumnId="60"/>
      <queryTableField id="61" name="Perognathus flavus" tableColumnId="61"/>
      <queryTableField id="62" name="Perognathus inornatus" tableColumnId="62"/>
      <queryTableField id="63" name="Perognathus longimembris" tableColumnId="63"/>
      <queryTableField id="64" name="Perognathus parvus" tableColumnId="64"/>
      <queryTableField id="65" name="Peromyscus attwateri" tableColumnId="65"/>
      <queryTableField id="66" name="Peromyscus boylii" tableColumnId="66"/>
      <queryTableField id="67" name="Peromyscus californicus" tableColumnId="67"/>
      <queryTableField id="68" name="Peromyscus crinitus" tableColumnId="68"/>
      <queryTableField id="69" name="Peromyscus eremicus" tableColumnId="69"/>
      <queryTableField id="70" name="Peromyscus gossypinus" tableColumnId="70"/>
      <queryTableField id="71" name="Peromyscus keeni" tableColumnId="71"/>
      <queryTableField id="72" name="Peromyscus leucopus" tableColumnId="72"/>
      <queryTableField id="73" name="Peromyscus maniculatus" tableColumnId="73"/>
      <queryTableField id="74" name="Peromyscus merriami" tableColumnId="74"/>
      <queryTableField id="75" name="Peromyscus polionotus" tableColumnId="75"/>
      <queryTableField id="76" name="Peromyscus truei" tableColumnId="76"/>
      <queryTableField id="77" name="Phenacomys intermedius" tableColumnId="77"/>
      <queryTableField id="78" name="Podomys floridanus" tableColumnId="78"/>
      <queryTableField id="79" name="Rattus norvegicus" tableColumnId="79"/>
      <queryTableField id="80" name="Rattus rattus" tableColumnId="80"/>
      <queryTableField id="81" name="Reithrodontomys fulvescens" tableColumnId="81"/>
      <queryTableField id="82" name="Reithrodontomys humulis" tableColumnId="82"/>
      <queryTableField id="83" name="Reithrodontomys megalotis" tableColumnId="83"/>
      <queryTableField id="84" name="Reithrodontomys montanus" tableColumnId="84"/>
      <queryTableField id="85" name="Sciurus carolinensis" tableColumnId="85"/>
      <queryTableField id="86" name="Sigmodon arizonae" tableColumnId="86"/>
      <queryTableField id="87" name="Sigmodon hispidus" tableColumnId="87"/>
      <queryTableField id="88" name="Sigmodon hispidus eremicus" tableColumnId="88"/>
      <queryTableField id="89" name="Sigmodon ochrognathus" tableColumnId="89"/>
      <queryTableField id="90" name="Sorex arcticus" tableColumnId="90"/>
      <queryTableField id="91" name="Sorex bairdi" tableColumnId="91"/>
      <queryTableField id="92" name="Sorex cinereus" tableColumnId="92"/>
      <queryTableField id="93" name="Sorex fumeus" tableColumnId="93"/>
      <queryTableField id="94" name="Sorex haydeni" tableColumnId="94"/>
      <queryTableField id="95" name="Sorex hoyi" tableColumnId="95"/>
      <queryTableField id="96" name="Sorex longirostris" tableColumnId="96"/>
      <queryTableField id="97" name="Sorex merriami" tableColumnId="97"/>
      <queryTableField id="98" name="Sorex monticolus" tableColumnId="98"/>
      <queryTableField id="99" name="Sorex palustris" tableColumnId="99"/>
      <queryTableField id="100" name="Sorex trowbridgii" tableColumnId="100"/>
      <queryTableField id="101" name="Sorex tundrensis" tableColumnId="101"/>
      <queryTableField id="102" name="Sorex ugyunak" tableColumnId="102"/>
      <queryTableField id="103" name="Sorex vagrans" tableColumnId="103"/>
      <queryTableField id="104" name="Spermophilus armatus" tableColumnId="104"/>
      <queryTableField id="105" name="Spermophilus beecheyi" tableColumnId="105"/>
      <queryTableField id="106" name="Spermophilus franklinii" tableColumnId="106"/>
      <queryTableField id="107" name="Spermophilus parryii" tableColumnId="107"/>
      <queryTableField id="108" name="Spermophilus richardsonii" tableColumnId="108"/>
      <queryTableField id="109" name="Spermophilus spilosoma" tableColumnId="109"/>
      <queryTableField id="110" name="Spermophilus tereticaudus" tableColumnId="110"/>
      <queryTableField id="111" name="Spermophilus variegatus" tableColumnId="111"/>
      <queryTableField id="112" name="Sylvilagus audubonii" tableColumnId="112"/>
      <queryTableField id="113" name="Sylvilagus floridanus" tableColumnId="113"/>
      <queryTableField id="114" name="Sylvilagus nuttallii" tableColumnId="114"/>
      <queryTableField id="115" name="Synaptomys cooperi" tableColumnId="115"/>
      <queryTableField id="116" name="Tamias alpinus" tableColumnId="116"/>
      <queryTableField id="117" name="Tamias amoenus" tableColumnId="117"/>
      <queryTableField id="118" name="Tamias dorsalis" tableColumnId="118"/>
      <queryTableField id="119" name="Tamias minimus" tableColumnId="119"/>
      <queryTableField id="120" name="Tamias quadrimaculatus" tableColumnId="120"/>
      <queryTableField id="121" name="Tamias quadrivittatus" tableColumnId="121"/>
      <queryTableField id="122" name="Tamias rufus" tableColumnId="122"/>
      <queryTableField id="123" name="Tamias speciosus" tableColumnId="123"/>
      <queryTableField id="124" name="Tamias striatus" tableColumnId="124"/>
      <queryTableField id="125" name="Tamias townsendii" tableColumnId="125"/>
      <queryTableField id="126" name="Tamiasciurus douglasii" tableColumnId="126"/>
      <queryTableField id="127" name="Tamiasciurus hudsonicus" tableColumnId="127"/>
      <queryTableField id="128" name="Thomomys talpoides" tableColumnId="128"/>
      <queryTableField id="129" name="Zapus hudsonius" tableColumnId="129"/>
      <queryTableField id="130" name="Zapus princeps" tableColumnId="130"/>
      <queryTableField id="131" name="Zapus trinotatus" tableColumnId="13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7B15A2-C1C2-4600-9AE5-A072B113341D}" name="Spatial__2" displayName="Spatial__2" ref="A1:CX45" tableType="queryTable" totalsRowShown="0">
  <autoFilter ref="A1:CX45" xr:uid="{C07B15A2-C1C2-4600-9AE5-A072B113341D}"/>
  <tableColumns count="102">
    <tableColumn id="1" xr3:uid="{89442B3D-D7CC-4E49-A682-876A874397B0}" uniqueName="1" name="Column1" queryTableFieldId="1" dataDxfId="46"/>
    <tableColumn id="2" xr3:uid="{81AA8C68-AC23-408A-9F8C-7D3564A30230}" uniqueName="2" name="Ammospermophilus harrisii" queryTableFieldId="2"/>
    <tableColumn id="3" xr3:uid="{4ECF9AFE-167E-47BE-9DAD-553DC55BA146}" uniqueName="3" name="Blarina brevicauda" queryTableFieldId="3"/>
    <tableColumn id="4" xr3:uid="{9C11BCB6-6EB7-4620-8678-14E3330A3FCF}" uniqueName="4" name="Blarina carolinensis" queryTableFieldId="4"/>
    <tableColumn id="5" xr3:uid="{D9CDDA33-DDB3-4983-B0E1-00E9E9BAE408}" uniqueName="5" name="Callospermophilus lateralis" queryTableFieldId="5"/>
    <tableColumn id="6" xr3:uid="{03E52161-A6FC-4C92-89BA-4FC02735F6AC}" uniqueName="6" name="Chaetodipus baileyi" queryTableFieldId="6"/>
    <tableColumn id="7" xr3:uid="{CDF36487-0934-4E4C-B113-B7DC9562179B}" uniqueName="7" name="Chaetodipus californicus" queryTableFieldId="7"/>
    <tableColumn id="8" xr3:uid="{423501BF-316C-40A3-99F9-A76D6D479F2B}" uniqueName="8" name="Chaetodipus eremicus" queryTableFieldId="8"/>
    <tableColumn id="9" xr3:uid="{ACCB05FD-3DEF-454A-B15D-7909861CB426}" uniqueName="9" name="Chaetodipus hispidus" queryTableFieldId="9"/>
    <tableColumn id="10" xr3:uid="{45435273-7800-4E81-9BCB-309F72ABDE15}" uniqueName="10" name="Chaetodipus penicillatus" queryTableFieldId="10"/>
    <tableColumn id="11" xr3:uid="{F47FC779-954D-46F8-A334-4D71CFD45073}" uniqueName="11" name="Dicrostonyx groenlandicus" queryTableFieldId="11"/>
    <tableColumn id="12" xr3:uid="{7DA695EB-1184-4A4E-B3A9-78CF09BAF836}" uniqueName="12" name="Dipodomys merriami" queryTableFieldId="12"/>
    <tableColumn id="13" xr3:uid="{D0E16AF0-51C6-47F7-933C-DD0C69F0276A}" uniqueName="13" name="Dipodomys microps" queryTableFieldId="13"/>
    <tableColumn id="14" xr3:uid="{8AC407BA-424D-49FE-83A5-9B7C373245A3}" uniqueName="14" name="Dipodomys ordii" queryTableFieldId="14"/>
    <tableColumn id="15" xr3:uid="{C18D2E9A-B8DF-4B36-B773-D020CFBDFE98}" uniqueName="15" name="Glaucomys sabrinus" queryTableFieldId="15"/>
    <tableColumn id="16" xr3:uid="{5F9198C7-64DF-4739-9E6E-AAA94A090DDC}" uniqueName="16" name="Glaucomys volans" queryTableFieldId="16"/>
    <tableColumn id="17" xr3:uid="{9A273BA9-213B-4C70-AA0F-949255387E80}" uniqueName="17" name="Ictidomys tridecemlineatus" queryTableFieldId="17"/>
    <tableColumn id="18" xr3:uid="{072AB7B5-B06E-4AAE-82EE-9C978651C0A0}" uniqueName="18" name="Lemmiscus curtatus" queryTableFieldId="18"/>
    <tableColumn id="19" xr3:uid="{CA30D905-BE23-4742-8D6F-B970BCDA5F3C}" uniqueName="19" name="Lemmus trimucronatus" queryTableFieldId="19"/>
    <tableColumn id="20" xr3:uid="{2C56F78C-E8DF-4DAA-80A7-328EC6B8B6CA}" uniqueName="20" name="Microtus californicus" queryTableFieldId="20"/>
    <tableColumn id="21" xr3:uid="{E2F6FE66-525F-444E-A03F-469805827DAD}" uniqueName="21" name="Microtus longicaudus" queryTableFieldId="21"/>
    <tableColumn id="22" xr3:uid="{EFF21143-BA61-4877-ADCE-6FEF9CBC6B47}" uniqueName="22" name="Microtus miurus" queryTableFieldId="22"/>
    <tableColumn id="23" xr3:uid="{6A5089AE-40AA-4D26-8D27-D0AAAF33463D}" uniqueName="23" name="Microtus montanus" queryTableFieldId="23"/>
    <tableColumn id="24" xr3:uid="{B4AA2048-0BA7-4150-882D-0AAC60933672}" uniqueName="24" name="Microtus ochrogaster" queryTableFieldId="24"/>
    <tableColumn id="25" xr3:uid="{D028C9FD-C859-4E3C-BA61-A0EA5844BE67}" uniqueName="25" name="Microtus oeconomus" queryTableFieldId="25"/>
    <tableColumn id="26" xr3:uid="{F847FEA6-27BC-4ABF-9FFE-F5BA63AE0BF3}" uniqueName="26" name="Microtus oregoni" queryTableFieldId="26"/>
    <tableColumn id="27" xr3:uid="{E0D79A74-BF28-4395-9145-DFD2D2F03E4D}" uniqueName="27" name="Microtus pennsylvanicus" queryTableFieldId="27"/>
    <tableColumn id="28" xr3:uid="{0F0D98E6-3AB0-4B8D-A55E-ADD574E2EE6A}" uniqueName="28" name="Microtus pinetorum" queryTableFieldId="28"/>
    <tableColumn id="29" xr3:uid="{E11C268C-31C3-4F65-8A37-9DFAAA141F79}" uniqueName="29" name="Microtus xanthognathus" queryTableFieldId="29"/>
    <tableColumn id="30" xr3:uid="{945B1020-8FAB-4129-90FF-7FBCC5A6DF2C}" uniqueName="30" name="Mus musculus" queryTableFieldId="30"/>
    <tableColumn id="31" xr3:uid="{F13383BB-77C7-4CE4-BBD0-FAEAA554222D}" uniqueName="31" name="Mustela erminea" queryTableFieldId="31"/>
    <tableColumn id="32" xr3:uid="{D54B4F8F-2042-4D78-B502-C55EF4FEB2FD}" uniqueName="32" name="Mustela frenata" queryTableFieldId="32"/>
    <tableColumn id="33" xr3:uid="{609A0862-B34C-4D89-980E-D3107D27D8B6}" uniqueName="33" name="Mustela nivalis" queryTableFieldId="33"/>
    <tableColumn id="34" xr3:uid="{E7778A09-12A4-4B13-80AA-1723E7AE6671}" uniqueName="34" name="Myodes gapperi" queryTableFieldId="34"/>
    <tableColumn id="35" xr3:uid="{16866409-9F6F-4228-9081-F330B651831F}" uniqueName="35" name="Myodes rutilus" queryTableFieldId="35"/>
    <tableColumn id="36" xr3:uid="{3E11C558-293F-43E2-917B-C5F5F5C8D57B}" uniqueName="36" name="Napaeozapus insignis" queryTableFieldId="36"/>
    <tableColumn id="37" xr3:uid="{54770FA2-9B29-44A6-8BF5-920BB7772B2E}" uniqueName="37" name="Neotoma albigula" queryTableFieldId="37"/>
    <tableColumn id="38" xr3:uid="{CD11EA7B-6787-4309-B365-54B5ACCA0ACE}" uniqueName="38" name="Neotoma floridana" queryTableFieldId="38"/>
    <tableColumn id="39" xr3:uid="{E9AA9271-EA6B-4D2C-86E3-D67A4C812D37}" uniqueName="39" name="Neotoma lepida" queryTableFieldId="39"/>
    <tableColumn id="40" xr3:uid="{5B7235A5-9D26-4BA1-8B85-51570E3BFB3A}" uniqueName="40" name="Neotoma micropus" queryTableFieldId="40"/>
    <tableColumn id="41" xr3:uid="{37D768C5-84F4-4BA1-87E1-FEB9F482C49D}" uniqueName="41" name="Neurotrichus gibbsii" queryTableFieldId="41"/>
    <tableColumn id="42" xr3:uid="{107744E7-826B-4CF7-BCBE-227094DC7CA2}" uniqueName="42" name="Ochrotomys nuttalli" queryTableFieldId="42"/>
    <tableColumn id="43" xr3:uid="{427F47D2-AE43-4002-961E-8C0F98F9F4FA}" uniqueName="43" name="Onychomys leucogaster" queryTableFieldId="43"/>
    <tableColumn id="44" xr3:uid="{168EAABA-D0CD-4983-9D8A-C307A043A39F}" uniqueName="44" name="Onychomys torridus" queryTableFieldId="44"/>
    <tableColumn id="45" xr3:uid="{232FD937-B676-4BAB-A3C4-3C7B55E46E74}" uniqueName="45" name="Oryzomys palustris" queryTableFieldId="45"/>
    <tableColumn id="46" xr3:uid="{3E65A338-04C5-4609-A447-1C7ABB2026DE}" uniqueName="46" name="Perognathus flavescens" queryTableFieldId="46"/>
    <tableColumn id="47" xr3:uid="{C52D15A6-458D-4D75-A40B-4D0D1BD0DAB6}" uniqueName="47" name="Perognathus flavus" queryTableFieldId="47"/>
    <tableColumn id="48" xr3:uid="{7E3A3A27-AAF3-4C10-A9DB-30245A93EFDE}" uniqueName="48" name="Perognathus inornatus" queryTableFieldId="48"/>
    <tableColumn id="49" xr3:uid="{C48BA783-E4C0-4CF1-B272-B73D493AC390}" uniqueName="49" name="Perognathus longimembris" queryTableFieldId="49"/>
    <tableColumn id="50" xr3:uid="{1C30B7B4-47CB-493C-BC01-35F6428C0B59}" uniqueName="50" name="Perognathus parvus" queryTableFieldId="50"/>
    <tableColumn id="51" xr3:uid="{3E8E0954-7052-4756-91BF-C8D3380AE43A}" uniqueName="51" name="Peromyscus boylii" queryTableFieldId="51"/>
    <tableColumn id="52" xr3:uid="{205E5A68-C11D-4F45-859B-B064B0860BA5}" uniqueName="52" name="Peromyscus eremicus" queryTableFieldId="52"/>
    <tableColumn id="53" xr3:uid="{609FFD15-03B6-4FB9-8426-C2F62E6CEC0C}" uniqueName="53" name="Peromyscus gossypinus" queryTableFieldId="53"/>
    <tableColumn id="54" xr3:uid="{26D229A7-BA03-4D0D-AE5C-4DBA63A8E6AF}" uniqueName="54" name="Peromyscus keeni" queryTableFieldId="54"/>
    <tableColumn id="55" xr3:uid="{D1CE3337-AC15-47E9-8BF0-681B30F078F2}" uniqueName="55" name="Peromyscus leucopus" queryTableFieldId="55"/>
    <tableColumn id="56" xr3:uid="{4261B748-4281-416D-AB56-BF2CFEF97D98}" uniqueName="56" name="Peromyscus maniculatus" queryTableFieldId="56"/>
    <tableColumn id="57" xr3:uid="{7772CAE2-A9B7-44C4-8E82-A3D180A039D9}" uniqueName="57" name="Peromyscus polionotus" queryTableFieldId="57"/>
    <tableColumn id="58" xr3:uid="{6735E154-BA94-4761-9489-70A0450EA7C8}" uniqueName="58" name="Peromyscus truei" queryTableFieldId="58"/>
    <tableColumn id="59" xr3:uid="{9328B306-AD9C-42CD-A9DB-B3717CF52039}" uniqueName="59" name="Podomys floridanus" queryTableFieldId="59"/>
    <tableColumn id="60" xr3:uid="{C04B83D5-02D2-47E9-8AA7-CA1DBEB0A64F}" uniqueName="60" name="Rattus norvegicus" queryTableFieldId="60"/>
    <tableColumn id="61" xr3:uid="{143622B1-F1BC-4B26-BBA2-2A79CCCB1BC9}" uniqueName="61" name="Reithrodontomys fulvescens" queryTableFieldId="61"/>
    <tableColumn id="62" xr3:uid="{CA602172-8033-4C1E-A563-D7E68190CBF4}" uniqueName="62" name="Reithrodontomys humulis" queryTableFieldId="62"/>
    <tableColumn id="63" xr3:uid="{8011D345-EDC7-40CB-AF0B-DAF87F79DBDC}" uniqueName="63" name="Reithrodontomys megalotis" queryTableFieldId="63"/>
    <tableColumn id="64" xr3:uid="{F4C59CEA-F5DB-47B0-A4B3-01755E722D07}" uniqueName="64" name="Reithrodontomys montanus" queryTableFieldId="64"/>
    <tableColumn id="65" xr3:uid="{7850CC68-BF7B-43F9-8C07-773C7113593D}" uniqueName="65" name="Sciurus carolinensis" queryTableFieldId="65"/>
    <tableColumn id="66" xr3:uid="{24819948-0D89-48E0-A9EC-CB4C694A2DF6}" uniqueName="66" name="Sigmodon arizonae" queryTableFieldId="66"/>
    <tableColumn id="67" xr3:uid="{65E347C2-3C78-423D-9DDB-C74C0BFF96AD}" uniqueName="67" name="Sigmodon hispidus" queryTableFieldId="67"/>
    <tableColumn id="68" xr3:uid="{43FA82C4-FDE0-4AE2-B952-AC453D007D94}" uniqueName="68" name="Sigmodon ochrognathus" queryTableFieldId="68"/>
    <tableColumn id="69" xr3:uid="{F4223D60-7746-48C4-AF24-8A01DD616C48}" uniqueName="69" name="Sorex arcticus" queryTableFieldId="69"/>
    <tableColumn id="70" xr3:uid="{5E5627B8-68CD-4C53-A262-A6B4FDD470AC}" uniqueName="70" name="Sorex bairdi" queryTableFieldId="70"/>
    <tableColumn id="71" xr3:uid="{F15C976D-C788-404F-9D05-A307400C8BC0}" uniqueName="71" name="Sorex cinereus" queryTableFieldId="71"/>
    <tableColumn id="72" xr3:uid="{A064F309-6F26-4CB0-96A3-6168C2FA619A}" uniqueName="72" name="Sorex fumeus" queryTableFieldId="72"/>
    <tableColumn id="73" xr3:uid="{C91FE0A8-1BC9-4A9A-96F1-513EA54CEB58}" uniqueName="73" name="Sorex haydeni" queryTableFieldId="73"/>
    <tableColumn id="74" xr3:uid="{B817D499-9D11-4EC1-ABA9-8C14C4DB2AD7}" uniqueName="74" name="Sorex hoyi" queryTableFieldId="74"/>
    <tableColumn id="75" xr3:uid="{2194D28B-D282-42E8-AC3B-09454420AF58}" uniqueName="75" name="Sorex longirostris" queryTableFieldId="75"/>
    <tableColumn id="76" xr3:uid="{B0BE2136-33EB-40A2-BA75-511D5886DC1B}" uniqueName="76" name="Sorex monticolus" queryTableFieldId="76"/>
    <tableColumn id="77" xr3:uid="{E7335690-6531-43F3-9492-0C705DE092E1}" uniqueName="77" name="Sorex palustris" queryTableFieldId="77"/>
    <tableColumn id="78" xr3:uid="{DA86FE32-6828-4873-B2D7-8D2027044887}" uniqueName="78" name="Sorex trowbridgii" queryTableFieldId="78"/>
    <tableColumn id="79" xr3:uid="{DF5E74DE-5760-428C-98DE-3BDBF415BFB7}" uniqueName="79" name="Sorex tundrensis" queryTableFieldId="79"/>
    <tableColumn id="80" xr3:uid="{1B431262-FC3F-48D2-B8C1-F60ACFF92A3E}" uniqueName="80" name="Sorex ugyunak" queryTableFieldId="80"/>
    <tableColumn id="81" xr3:uid="{43716A1F-87F9-42F4-9E30-E1F65501B9DE}" uniqueName="81" name="Sorex vagrans" queryTableFieldId="81"/>
    <tableColumn id="82" xr3:uid="{97D78333-0D1C-48F2-97A5-1A817C3491CD}" uniqueName="82" name="Spermophilus armatus" queryTableFieldId="82"/>
    <tableColumn id="83" xr3:uid="{08BE1A33-B813-40E1-8214-B92216DE2CE3}" uniqueName="83" name="Spermophilus beecheyi" queryTableFieldId="83"/>
    <tableColumn id="84" xr3:uid="{852F5DE5-00D7-490A-A456-6166939BDAD5}" uniqueName="84" name="Spermophilus franklinii" queryTableFieldId="84"/>
    <tableColumn id="85" xr3:uid="{0BD589C7-3E86-4C21-8133-ED08CF214760}" uniqueName="85" name="Spermophilus richardsonii" queryTableFieldId="85"/>
    <tableColumn id="86" xr3:uid="{85D30E45-3AFC-4824-83D6-E89EC5F167FF}" uniqueName="86" name="Spermophilus spilosoma" queryTableFieldId="86"/>
    <tableColumn id="87" xr3:uid="{FA4D24F4-0A29-42E8-8727-36BE13B9D25B}" uniqueName="87" name="Spermophilus tereticaudus" queryTableFieldId="87"/>
    <tableColumn id="88" xr3:uid="{5EF43740-9B00-4B5F-8D0E-1D35AA389C86}" uniqueName="88" name="Spermophilus variegatus" queryTableFieldId="88"/>
    <tableColumn id="89" xr3:uid="{ED21373D-E17B-4D65-9BAA-312C4552CD48}" uniqueName="89" name="Sylvilagus floridanus" queryTableFieldId="89"/>
    <tableColumn id="90" xr3:uid="{FE662201-533A-44C9-AE9B-9F18B71FF0B3}" uniqueName="90" name="Synaptomys cooperi" queryTableFieldId="90"/>
    <tableColumn id="91" xr3:uid="{61C883D9-B9AA-4242-9A0D-7F223B763EC7}" uniqueName="91" name="Tamias amoenus" queryTableFieldId="91"/>
    <tableColumn id="92" xr3:uid="{BAF6D543-1B2F-4361-BDFE-36F048585E9E}" uniqueName="92" name="Tamias minimus" queryTableFieldId="92"/>
    <tableColumn id="93" xr3:uid="{BBAE2DCB-A5C8-4599-B270-9E03974A28AA}" uniqueName="93" name="Tamias quadrimaculatus" queryTableFieldId="93"/>
    <tableColumn id="94" xr3:uid="{D5E60FE0-1EBE-42D7-87E0-10060BBE121E}" uniqueName="94" name="Tamias quadrivittatus" queryTableFieldId="94"/>
    <tableColumn id="95" xr3:uid="{0CEC2E34-D376-484A-ADED-3037C231E1F4}" uniqueName="95" name="Tamias rufus" queryTableFieldId="95"/>
    <tableColumn id="96" xr3:uid="{2FA67C2D-C1FA-4D1C-AD2C-96F1C5847B2E}" uniqueName="96" name="Tamias speciosus" queryTableFieldId="96"/>
    <tableColumn id="97" xr3:uid="{55A5C5E5-EFD3-4A6F-AB13-03AF97A3D8BA}" uniqueName="97" name="Tamias striatus" queryTableFieldId="97"/>
    <tableColumn id="98" xr3:uid="{6B93D50B-A834-481F-9225-2C161FAD338F}" uniqueName="98" name="Tamias townsendii" queryTableFieldId="98"/>
    <tableColumn id="99" xr3:uid="{AB550837-EF37-44FC-AEF0-C0E50B1DC087}" uniqueName="99" name="Tamiasciurus hudsonicus" queryTableFieldId="99"/>
    <tableColumn id="100" xr3:uid="{10D5EF1E-9C6B-46A0-B7C3-660CA60F037A}" uniqueName="100" name="Zapus hudsonius" queryTableFieldId="100"/>
    <tableColumn id="101" xr3:uid="{518EB8EA-E794-40B7-B827-A741F384F533}" uniqueName="101" name="Zapus princeps" queryTableFieldId="101"/>
    <tableColumn id="102" xr3:uid="{D362D884-B01C-4A02-8ED6-29B947D3127F}" uniqueName="102" name="Zapus trinotatus" queryTableFieldId="10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EFD7E1-0906-4867-A1DC-28C5D4907A73}" name="Latitudes" displayName="Latitudes" ref="A1:AS4" tableType="queryTable" totalsRowShown="0">
  <autoFilter ref="A1:AS4" xr:uid="{3DEFD7E1-0906-4867-A1DC-28C5D4907A73}"/>
  <tableColumns count="45">
    <tableColumn id="1" xr3:uid="{5AC1BF8F-8C5A-4139-96DE-D7E15DE410F5}" uniqueName="1" name="Column1" queryTableFieldId="1" dataDxfId="45"/>
    <tableColumn id="2" xr3:uid="{E7B78A30-D0BF-4467-BE9D-C2F8432F7963}" uniqueName="2" name="Column2" queryTableFieldId="2" dataDxfId="44"/>
    <tableColumn id="3" xr3:uid="{A9FBC8E5-6DAD-44AB-A5CD-4F49E4AB7DE4}" uniqueName="3" name="Column3" queryTableFieldId="3" dataDxfId="43"/>
    <tableColumn id="4" xr3:uid="{744427C9-8329-4837-91A9-361E7931926B}" uniqueName="4" name="Column4" queryTableFieldId="4" dataDxfId="42"/>
    <tableColumn id="5" xr3:uid="{CB6FA6CB-540E-49E0-8510-B93584669F34}" uniqueName="5" name="Column5" queryTableFieldId="5" dataDxfId="41"/>
    <tableColumn id="6" xr3:uid="{D3CED4A5-5355-4BBF-A08E-B02A60A47EC6}" uniqueName="6" name="Column6" queryTableFieldId="6" dataDxfId="40"/>
    <tableColumn id="7" xr3:uid="{3FE8F444-3703-4DCD-B0AB-1E33BDE99D11}" uniqueName="7" name="Column7" queryTableFieldId="7" dataDxfId="39"/>
    <tableColumn id="8" xr3:uid="{AC0A6592-1C04-4CFB-BE54-E9CE5FD99C7B}" uniqueName="8" name="Column8" queryTableFieldId="8" dataDxfId="38"/>
    <tableColumn id="9" xr3:uid="{7DCF5087-8515-403C-8F1B-8812E441B262}" uniqueName="9" name="Column9" queryTableFieldId="9" dataDxfId="37"/>
    <tableColumn id="10" xr3:uid="{2EEBF43B-2524-40D5-AB72-C1ABB2A67BC6}" uniqueName="10" name="Column10" queryTableFieldId="10" dataDxfId="36"/>
    <tableColumn id="11" xr3:uid="{7674D16A-4E94-4525-90E0-3CC64B6504F9}" uniqueName="11" name="Column11" queryTableFieldId="11" dataDxfId="35"/>
    <tableColumn id="12" xr3:uid="{5B0560D4-731A-4A5B-AAA8-31019B5590EE}" uniqueName="12" name="Column12" queryTableFieldId="12" dataDxfId="34"/>
    <tableColumn id="13" xr3:uid="{C7A6CD4F-4AF5-4272-99F3-B5A57ED3C46E}" uniqueName="13" name="Column13" queryTableFieldId="13" dataDxfId="33"/>
    <tableColumn id="14" xr3:uid="{D13F8A2C-961C-456B-B2DD-7E9507B5CFD4}" uniqueName="14" name="Column14" queryTableFieldId="14" dataDxfId="32"/>
    <tableColumn id="15" xr3:uid="{8EDEFBBE-5658-4DFB-B627-78F0BB6A568D}" uniqueName="15" name="Column15" queryTableFieldId="15" dataDxfId="31"/>
    <tableColumn id="16" xr3:uid="{E26BDE15-AA1C-4200-85CE-E0D33F868C18}" uniqueName="16" name="Column16" queryTableFieldId="16" dataDxfId="30"/>
    <tableColumn id="17" xr3:uid="{3098881F-C52C-4908-9333-FF8861E2D480}" uniqueName="17" name="Column17" queryTableFieldId="17" dataDxfId="29"/>
    <tableColumn id="18" xr3:uid="{A3F059B6-7E61-4317-A196-13190183FCD8}" uniqueName="18" name="Column18" queryTableFieldId="18" dataDxfId="28"/>
    <tableColumn id="19" xr3:uid="{3FC47ADD-FF14-45A6-AEAD-34EAF98A69D2}" uniqueName="19" name="Column19" queryTableFieldId="19" dataDxfId="27"/>
    <tableColumn id="20" xr3:uid="{83ED5566-B5C1-40C8-A504-14C824155637}" uniqueName="20" name="Column20" queryTableFieldId="20" dataDxfId="26"/>
    <tableColumn id="21" xr3:uid="{91554CB5-139D-4744-9CC6-BC96972E9B69}" uniqueName="21" name="Column21" queryTableFieldId="21" dataDxfId="25"/>
    <tableColumn id="22" xr3:uid="{2DD057ED-A36C-4070-9661-474258ADBF5F}" uniqueName="22" name="Column22" queryTableFieldId="22" dataDxfId="24"/>
    <tableColumn id="23" xr3:uid="{4DBB4804-B499-4A19-A46D-9C18A345B1AE}" uniqueName="23" name="Column23" queryTableFieldId="23" dataDxfId="23"/>
    <tableColumn id="24" xr3:uid="{C50B68D2-8B10-4361-8604-AE4E82813E0F}" uniqueName="24" name="Column24" queryTableFieldId="24" dataDxfId="22"/>
    <tableColumn id="25" xr3:uid="{539822F5-D3D4-44E9-9BB2-C0DDF8B316A8}" uniqueName="25" name="Column25" queryTableFieldId="25" dataDxfId="21"/>
    <tableColumn id="26" xr3:uid="{11E28EAD-04AD-4B99-A508-EA184019159E}" uniqueName="26" name="Column26" queryTableFieldId="26" dataDxfId="20"/>
    <tableColumn id="27" xr3:uid="{B2604292-5900-4C9F-8D9F-8616BF0A6849}" uniqueName="27" name="Column27" queryTableFieldId="27" dataDxfId="19"/>
    <tableColumn id="28" xr3:uid="{69C2AEC4-6D6D-4F42-A297-4252D7D8DE1E}" uniqueName="28" name="Column28" queryTableFieldId="28" dataDxfId="18"/>
    <tableColumn id="29" xr3:uid="{6C6C0872-7E0E-4CE4-8A9B-A4EB6A0909A9}" uniqueName="29" name="Column29" queryTableFieldId="29" dataDxfId="17"/>
    <tableColumn id="30" xr3:uid="{85EB5FD6-A788-4FDC-87D0-4CAAAF8B19A3}" uniqueName="30" name="Column30" queryTableFieldId="30" dataDxfId="16"/>
    <tableColumn id="31" xr3:uid="{93B7F38F-00BE-4B16-A01D-66EF07F99AD0}" uniqueName="31" name="Column31" queryTableFieldId="31" dataDxfId="15"/>
    <tableColumn id="32" xr3:uid="{64F9CBA6-6F1C-4400-9421-87E45647121D}" uniqueName="32" name="Column32" queryTableFieldId="32" dataDxfId="14"/>
    <tableColumn id="33" xr3:uid="{C8F6E8EB-13D0-49B9-816B-E608DBDDF253}" uniqueName="33" name="Column33" queryTableFieldId="33" dataDxfId="13"/>
    <tableColumn id="34" xr3:uid="{32FBE417-482F-4F48-99F8-062F26D17237}" uniqueName="34" name="Column34" queryTableFieldId="34" dataDxfId="12"/>
    <tableColumn id="35" xr3:uid="{6DBE1CB6-7333-46BD-9881-74C087BF0782}" uniqueName="35" name="Column35" queryTableFieldId="35" dataDxfId="11"/>
    <tableColumn id="36" xr3:uid="{18EA7B1D-5689-4508-8E26-E4E8BDE52B7E}" uniqueName="36" name="Column36" queryTableFieldId="36" dataDxfId="10"/>
    <tableColumn id="37" xr3:uid="{48A6FB72-BFAB-4B63-9DD5-3A25F877A54E}" uniqueName="37" name="Column37" queryTableFieldId="37" dataDxfId="9"/>
    <tableColumn id="38" xr3:uid="{939A7685-35E7-438E-81E1-0A06FF8CBD0C}" uniqueName="38" name="Column38" queryTableFieldId="38" dataDxfId="8"/>
    <tableColumn id="39" xr3:uid="{94C1C323-F589-438D-BB46-E76BFA329036}" uniqueName="39" name="Column39" queryTableFieldId="39" dataDxfId="7"/>
    <tableColumn id="40" xr3:uid="{5CD6A47D-0EAD-4D08-8F10-9FC32BC8C9A8}" uniqueName="40" name="Column40" queryTableFieldId="40" dataDxfId="6"/>
    <tableColumn id="41" xr3:uid="{4995E4B0-4C7A-4A86-B10E-4C4A89931112}" uniqueName="41" name="Column41" queryTableFieldId="41" dataDxfId="5"/>
    <tableColumn id="42" xr3:uid="{0D848286-2959-42DE-BA96-0756043ACF5F}" uniqueName="42" name="Column42" queryTableFieldId="42" dataDxfId="4"/>
    <tableColumn id="43" xr3:uid="{D2896F4D-0A5A-482D-AD2D-B0769942ABDF}" uniqueName="43" name="Column43" queryTableFieldId="43" dataDxfId="3"/>
    <tableColumn id="44" xr3:uid="{2DCD847C-B2D9-469F-8878-BCE769081831}" uniqueName="44" name="Column44" queryTableFieldId="44" dataDxfId="2"/>
    <tableColumn id="45" xr3:uid="{E6AB2105-BF5B-4949-900D-922C56C42D7F}" uniqueName="45" name="Column45" queryTableFieldId="45" dataDxfId="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A7D5EB7-B60B-4085-B7A3-F778B2C64FF9}" name="Distances_KM__2" displayName="Distances_KM__2" ref="A1:AU47" tableType="queryTable" totalsRowShown="0">
  <autoFilter ref="A1:AU47" xr:uid="{2A7D5EB7-B60B-4085-B7A3-F778B2C64FF9}"/>
  <tableColumns count="47">
    <tableColumn id="1" xr3:uid="{50E92280-25FA-4AD7-A033-6F3DE164BA45}" uniqueName="1" name="Column1" queryTableFieldId="1" dataDxfId="0"/>
    <tableColumn id="2" xr3:uid="{432A91F7-801E-4E23-AD30-4F6CBA4F0130}" uniqueName="2" name="ABBY" queryTableFieldId="2"/>
    <tableColumn id="3" xr3:uid="{7C52E1A8-E495-4B3F-9730-5352F8535896}" uniqueName="3" name="BARR" queryTableFieldId="3"/>
    <tableColumn id="4" xr3:uid="{38067BBE-4237-4A9A-9115-B02090B9F19A}" uniqueName="4" name="BART" queryTableFieldId="4"/>
    <tableColumn id="5" xr3:uid="{25431B34-E037-4015-84A5-B4B1E43D0C17}" uniqueName="5" name="BLAN" queryTableFieldId="5"/>
    <tableColumn id="6" xr3:uid="{8C6B7877-CD44-4683-BD81-A1CFCBAC3BCD}" uniqueName="6" name="BONA" queryTableFieldId="6"/>
    <tableColumn id="7" xr3:uid="{79F1B577-CE5D-463D-A3A0-6C3AC29079B5}" uniqueName="7" name="CLBJ" queryTableFieldId="7"/>
    <tableColumn id="8" xr3:uid="{310BB0B0-3C33-4E62-B7B5-B51B63B2C358}" uniqueName="8" name="CPER" queryTableFieldId="8"/>
    <tableColumn id="9" xr3:uid="{C51F1E10-3DFF-4BD6-A619-17AE6113AA0E}" uniqueName="9" name="DCFS" queryTableFieldId="9"/>
    <tableColumn id="10" xr3:uid="{3C1E6FC2-401C-4C11-B427-1883F2A94D7A}" uniqueName="10" name="DEJU" queryTableFieldId="10"/>
    <tableColumn id="11" xr3:uid="{CB14EE7C-7A42-48BD-8C41-A7696E74F789}" uniqueName="11" name="DELA" queryTableFieldId="11"/>
    <tableColumn id="12" xr3:uid="{5B55618B-C9B1-4781-91D4-8CF74466F74A}" uniqueName="12" name="DSNY" queryTableFieldId="12"/>
    <tableColumn id="13" xr3:uid="{AC7A9587-58D2-4F22-8F42-026042B7F655}" uniqueName="13" name="GRSM" queryTableFieldId="13"/>
    <tableColumn id="14" xr3:uid="{5F665C5D-0CB2-4CA7-A404-442F1F7F5405}" uniqueName="14" name="GUAN" queryTableFieldId="14"/>
    <tableColumn id="15" xr3:uid="{0B644AD4-FDC9-463E-8F57-8A6523C9056F}" uniqueName="15" name="HARV" queryTableFieldId="15"/>
    <tableColumn id="16" xr3:uid="{E647340D-930F-44C8-903B-64DF6BCDE4C8}" uniqueName="16" name="HEAL" queryTableFieldId="16"/>
    <tableColumn id="17" xr3:uid="{58B4E4E7-2EEE-42FC-9EC5-86B5BFB27192}" uniqueName="17" name="JERC" queryTableFieldId="17"/>
    <tableColumn id="18" xr3:uid="{CD00A508-B9BC-4EC0-AF1B-98F4989895FC}" uniqueName="18" name="JORN" queryTableFieldId="18"/>
    <tableColumn id="19" xr3:uid="{06BB2782-08C6-431D-8389-04010B8AE914}" uniqueName="19" name="KONA" queryTableFieldId="19"/>
    <tableColumn id="20" xr3:uid="{061B63CA-3936-4F21-8272-87C5CD486CD0}" uniqueName="20" name="KONZ" queryTableFieldId="20"/>
    <tableColumn id="21" xr3:uid="{D2D5E746-D9C0-46B0-9959-74825B0C0C66}" uniqueName="21" name="LAJA" queryTableFieldId="21"/>
    <tableColumn id="22" xr3:uid="{F13C267A-4290-4B9A-AAD5-22D90303F11E}" uniqueName="22" name="LENO" queryTableFieldId="22"/>
    <tableColumn id="23" xr3:uid="{02404E04-CD78-4914-B1CF-4E05D0255C2F}" uniqueName="23" name="MLBS" queryTableFieldId="23"/>
    <tableColumn id="24" xr3:uid="{E547370F-6F2C-45D2-80B1-9290B30CE79D}" uniqueName="24" name="MOAB" queryTableFieldId="24"/>
    <tableColumn id="25" xr3:uid="{4FEFBBFC-E99B-4077-A9FE-0BEA57D09F81}" uniqueName="25" name="NIWO" queryTableFieldId="25"/>
    <tableColumn id="26" xr3:uid="{C2459424-50E1-40F5-84E1-7B9B5133D227}" uniqueName="26" name="NOGP" queryTableFieldId="26"/>
    <tableColumn id="27" xr3:uid="{D89B074E-D766-4BEA-9C5E-4A6414AFD694}" uniqueName="27" name="OAES" queryTableFieldId="27"/>
    <tableColumn id="28" xr3:uid="{E97E66C0-AFD0-4047-9F84-12564D169A85}" uniqueName="28" name="ONAQ" queryTableFieldId="28"/>
    <tableColumn id="29" xr3:uid="{4789E420-CF59-4188-9021-ECBF6AA5308F}" uniqueName="29" name="ORNL" queryTableFieldId="29"/>
    <tableColumn id="30" xr3:uid="{B3F7AB54-4029-46E1-8AC7-C34C20B74AC4}" uniqueName="30" name="OSBS" queryTableFieldId="30"/>
    <tableColumn id="31" xr3:uid="{FF356B5A-8EE5-496F-8169-E15209C39F07}" uniqueName="31" name="RMNP" queryTableFieldId="31"/>
    <tableColumn id="32" xr3:uid="{4B755757-72A7-48E2-983B-CCC9B7903BE0}" uniqueName="32" name="SCBI" queryTableFieldId="32"/>
    <tableColumn id="33" xr3:uid="{A2E7CB70-A48A-49F5-A487-BAC17C10BF56}" uniqueName="33" name="SERC" queryTableFieldId="33"/>
    <tableColumn id="34" xr3:uid="{306D54A4-2CF6-4FFF-801D-E1A0E4F1E362}" uniqueName="34" name="SJER" queryTableFieldId="34"/>
    <tableColumn id="35" xr3:uid="{A005D427-BC4D-4622-88E4-2A994FED4EDF}" uniqueName="35" name="SOAP" queryTableFieldId="35"/>
    <tableColumn id="36" xr3:uid="{2C1EE44E-E667-4C4F-842D-1B75915F8694}" uniqueName="36" name="SRER" queryTableFieldId="36"/>
    <tableColumn id="37" xr3:uid="{C131F346-F106-4B3A-9CAF-3797F00B8689}" uniqueName="37" name="STEI" queryTableFieldId="37"/>
    <tableColumn id="38" xr3:uid="{A9EA4482-12FD-4626-8E73-677517D63775}" uniqueName="38" name="STER" queryTableFieldId="38"/>
    <tableColumn id="39" xr3:uid="{5E222BDB-6DB8-48A9-B86B-2C817309E713}" uniqueName="39" name="TALL" queryTableFieldId="39"/>
    <tableColumn id="40" xr3:uid="{17E06F24-AD9E-4E77-B396-D1B2DDAD2E6E}" uniqueName="40" name="TEAK" queryTableFieldId="40"/>
    <tableColumn id="41" xr3:uid="{C378C9D4-285A-412C-9B0C-76A24E13CE5E}" uniqueName="41" name="TOOL" queryTableFieldId="41"/>
    <tableColumn id="42" xr3:uid="{2FA82F90-848C-4CA5-B7AA-FAF3951BCDB4}" uniqueName="42" name="TREE" queryTableFieldId="42"/>
    <tableColumn id="43" xr3:uid="{75B2142F-6C64-4C3F-BA1C-BD11FFE5F033}" uniqueName="43" name="UKFS" queryTableFieldId="43"/>
    <tableColumn id="44" xr3:uid="{72701E3A-8E73-4555-B578-721F9E85F9A2}" uniqueName="44" name="UNDE" queryTableFieldId="44"/>
    <tableColumn id="45" xr3:uid="{CB257845-90F3-4F02-91D7-A34E207BF4D0}" uniqueName="45" name="WOOD" queryTableFieldId="45"/>
    <tableColumn id="46" xr3:uid="{746F6A0D-19BA-43FA-B104-7315230356FC}" uniqueName="46" name="WREF" queryTableFieldId="46"/>
    <tableColumn id="47" xr3:uid="{2240EB5E-4F60-4B6D-A2C3-2B96418309B6}" uniqueName="47" name="YELL" queryTableFieldId="47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2D7DC8A-C81B-44F6-A575-A6E544BE9B7C}" name="Temporal_BART__4" displayName="Temporal_BART__4" ref="A1:EA7" tableType="queryTable" totalsRowShown="0">
  <autoFilter ref="A1:EA7" xr:uid="{F2D7DC8A-C81B-44F6-A575-A6E544BE9B7C}"/>
  <tableColumns count="131">
    <tableColumn id="1" xr3:uid="{F7A45B29-8B68-4B15-97D7-E74AFB0A12B8}" uniqueName="1" name="Column1" queryTableFieldId="1"/>
    <tableColumn id="2" xr3:uid="{0AE2D99C-2D11-4347-AE46-F17419FFF71F}" uniqueName="2" name="Ammospermophilus harrisii" queryTableFieldId="2"/>
    <tableColumn id="3" xr3:uid="{904C4724-C09A-4E0E-9ECC-C3E284D43A27}" uniqueName="3" name="Baiomys taylori" queryTableFieldId="3"/>
    <tableColumn id="4" xr3:uid="{0E42795D-A38C-4D08-B9B8-EE665AAFF282}" uniqueName="4" name="Blarina brevicauda" queryTableFieldId="4"/>
    <tableColumn id="5" xr3:uid="{E5ADA7B5-9A23-4739-B9FC-5069D279740B}" uniqueName="5" name="Blarina carolinensis" queryTableFieldId="5"/>
    <tableColumn id="6" xr3:uid="{0095B495-3C48-4DB8-B083-B6E984744B8E}" uniqueName="6" name="Blarina hylophaga" queryTableFieldId="6"/>
    <tableColumn id="7" xr3:uid="{A00BD38E-7D49-477A-9834-524881C30973}" uniqueName="7" name="Callospermophilus lateralis" queryTableFieldId="7"/>
    <tableColumn id="8" xr3:uid="{80E88D87-43ED-4856-A237-0059C32D106F}" uniqueName="8" name="Chaetodipus baileyi" queryTableFieldId="8"/>
    <tableColumn id="9" xr3:uid="{EC179FF7-A5DB-44ED-B814-037FE9F18CFC}" uniqueName="9" name="Chaetodipus californicus" queryTableFieldId="9"/>
    <tableColumn id="10" xr3:uid="{8A7DD19A-A625-45DC-892E-B23851B07ACB}" uniqueName="10" name="Chaetodipus eremicus" queryTableFieldId="10"/>
    <tableColumn id="11" xr3:uid="{A12DA5E5-7331-4824-9101-605BD259DB09}" uniqueName="11" name="Chaetodipus hispidus" queryTableFieldId="11"/>
    <tableColumn id="12" xr3:uid="{6908895D-A9C3-4C1F-A064-9C0CB803A215}" uniqueName="12" name="Chaetodipus intermedius" queryTableFieldId="12"/>
    <tableColumn id="13" xr3:uid="{56BC7941-0C33-4F86-A0C5-AAC731845852}" uniqueName="13" name="Chaetodipus penicillatus" queryTableFieldId="13"/>
    <tableColumn id="14" xr3:uid="{DCEF5E0F-C085-461C-B520-CFD9307D94AC}" uniqueName="14" name="Cryptotis parva" queryTableFieldId="14"/>
    <tableColumn id="15" xr3:uid="{B583272F-4E4E-4F3A-9628-46BF0017804C}" uniqueName="15" name="Dicrostonyx groenlandicus" queryTableFieldId="15"/>
    <tableColumn id="16" xr3:uid="{5E2BAD4B-64C5-407D-9346-1667FD519D79}" uniqueName="16" name="Didelphis virginiana" queryTableFieldId="16"/>
    <tableColumn id="17" xr3:uid="{B7229161-30AE-4060-BC28-3ECF29E1D822}" uniqueName="17" name="Dipodomys merriami" queryTableFieldId="17"/>
    <tableColumn id="18" xr3:uid="{D5C9599B-FB19-470C-851F-FCB8605484C8}" uniqueName="18" name="Dipodomys microps" queryTableFieldId="18"/>
    <tableColumn id="19" xr3:uid="{7B1071C4-E733-4F90-8594-0D9716D1DCF0}" uniqueName="19" name="Dipodomys ordii" queryTableFieldId="19"/>
    <tableColumn id="20" xr3:uid="{8EF0E605-A686-4152-BD4F-FE23A98B65D9}" uniqueName="20" name="Dipodomys spectabilis" queryTableFieldId="20"/>
    <tableColumn id="21" xr3:uid="{D0CB2B39-424B-40AD-92C8-0BC9E43D712C}" uniqueName="21" name="Glaucomys sabrinus" queryTableFieldId="21"/>
    <tableColumn id="22" xr3:uid="{97007C18-C9F6-4A20-B675-A8A3468B3D78}" uniqueName="22" name="Glaucomys volans" queryTableFieldId="22"/>
    <tableColumn id="23" xr3:uid="{BFE61CF2-F902-4DA5-9A5B-7A54A33DA61F}" uniqueName="23" name="Ictidomys tridecemlineatus" queryTableFieldId="23"/>
    <tableColumn id="24" xr3:uid="{7E59C854-6811-44E3-BB42-B9EDE4713712}" uniqueName="24" name="Ictidomys tridecemlineatus monticola" queryTableFieldId="24"/>
    <tableColumn id="25" xr3:uid="{C3762C36-F02A-4053-AAD3-B4DE1BB5BF85}" uniqueName="25" name="Lemmiscus curtatus" queryTableFieldId="25"/>
    <tableColumn id="26" xr3:uid="{05E38068-9AB1-48AE-A43D-8F854D3A6FC9}" uniqueName="26" name="Lemmus trimucronatus" queryTableFieldId="26"/>
    <tableColumn id="27" xr3:uid="{93ACA9DE-79C0-4F07-AD98-AB11D4678047}" uniqueName="27" name="Lepus americanus" queryTableFieldId="27"/>
    <tableColumn id="28" xr3:uid="{5B672EF4-BB95-415B-BDA0-67BB77CDB9A2}" uniqueName="28" name="Lepus californicus" queryTableFieldId="28"/>
    <tableColumn id="29" xr3:uid="{A3DFB729-840B-4B25-957C-9402D772C3A2}" uniqueName="29" name="Microtus californicus" queryTableFieldId="29"/>
    <tableColumn id="30" xr3:uid="{D80463DC-8764-4F78-8487-0FE976813B12}" uniqueName="30" name="Microtus longicaudus" queryTableFieldId="30"/>
    <tableColumn id="31" xr3:uid="{034E66E2-8E90-4766-AC8D-E6CF3F1A3B1A}" uniqueName="31" name="Microtus miurus" queryTableFieldId="31"/>
    <tableColumn id="32" xr3:uid="{14E6286A-27F6-4E81-873E-BF9FE723B8CB}" uniqueName="32" name="Microtus montanus" queryTableFieldId="32"/>
    <tableColumn id="33" xr3:uid="{6D047D10-BB54-4EC8-8101-E7F35516BD53}" uniqueName="33" name="Microtus ochrogaster" queryTableFieldId="33"/>
    <tableColumn id="34" xr3:uid="{3B8C48A9-741D-4AA6-ACFA-45AF8904687F}" uniqueName="34" name="Microtus oeconomus" queryTableFieldId="34"/>
    <tableColumn id="35" xr3:uid="{963E055C-A7F1-41C0-AED8-B9DAF90EB05A}" uniqueName="35" name="Microtus oregoni" queryTableFieldId="35"/>
    <tableColumn id="36" xr3:uid="{6D9D4E46-7BDF-4A67-8E5C-9A365637D1AB}" uniqueName="36" name="Microtus pennsylvanicus" queryTableFieldId="36"/>
    <tableColumn id="37" xr3:uid="{F307D3DC-CED6-47D8-8B80-DD5490062174}" uniqueName="37" name="Microtus pinetorum" queryTableFieldId="37"/>
    <tableColumn id="38" xr3:uid="{8240D646-AC13-46E0-A269-6DB6C03B5CD4}" uniqueName="38" name="Microtus xanthognathus" queryTableFieldId="38"/>
    <tableColumn id="39" xr3:uid="{788578F8-03E3-4760-9F3F-070DF6A2C114}" uniqueName="39" name="Mus musculus" queryTableFieldId="39"/>
    <tableColumn id="40" xr3:uid="{521E688A-8CD2-4CFD-BC07-56BC49EF8F95}" uniqueName="40" name="Mustela erminea" queryTableFieldId="40"/>
    <tableColumn id="41" xr3:uid="{E196D959-28A5-430E-9362-06B0B24CB06B}" uniqueName="41" name="Mustela frenata" queryTableFieldId="41"/>
    <tableColumn id="42" xr3:uid="{BA82E896-0EBE-48BC-9214-78DB226A260C}" uniqueName="42" name="Mustela nivalis" queryTableFieldId="42"/>
    <tableColumn id="43" xr3:uid="{9C405F5E-3DBD-4905-B752-B94883FC60A6}" uniqueName="43" name="Myodes gapperi" queryTableFieldId="43"/>
    <tableColumn id="44" xr3:uid="{E9DAD3AC-9B17-4A0F-808A-D817B3571933}" uniqueName="44" name="Myodes rutilus" queryTableFieldId="44"/>
    <tableColumn id="45" xr3:uid="{E0EFDCED-3B80-47C8-88FE-82028DBF3FEF}" uniqueName="45" name="Napaeozapus insignis" queryTableFieldId="45"/>
    <tableColumn id="46" xr3:uid="{C6885E5B-C498-4E43-A8A1-47AC7580E560}" uniqueName="46" name="Neotoma albigula" queryTableFieldId="46"/>
    <tableColumn id="47" xr3:uid="{5FBDB4BA-D6AF-4EF3-9E8D-C4808083CB3B}" uniqueName="47" name="Neotoma floridana" queryTableFieldId="47"/>
    <tableColumn id="48" xr3:uid="{CFA415C0-ABF3-4A41-9AB6-1A8C9D40DCA5}" uniqueName="48" name="Neotoma lepida" queryTableFieldId="48"/>
    <tableColumn id="49" xr3:uid="{3D9E63C4-0210-463E-A02C-8DE52886760B}" uniqueName="49" name="Neotoma mexicana" queryTableFieldId="49"/>
    <tableColumn id="50" xr3:uid="{E8023B35-6F50-440F-9A3D-7A736A24DF3C}" uniqueName="50" name="Neotoma micropus" queryTableFieldId="50"/>
    <tableColumn id="51" xr3:uid="{F0E85CAF-252D-44DE-8D70-30314F705E72}" uniqueName="51" name="Neurotrichus gibbsii" queryTableFieldId="51"/>
    <tableColumn id="52" xr3:uid="{20DAFDF0-FC37-47BD-8847-FDD69303B857}" uniqueName="52" name="Ochotona princeps" queryTableFieldId="52"/>
    <tableColumn id="53" xr3:uid="{5CF5BE10-BA90-4BAD-AF67-9FA25B46ED8C}" uniqueName="53" name="Ochrotomys nuttalli" queryTableFieldId="53"/>
    <tableColumn id="54" xr3:uid="{145DAB4E-D890-4DDE-9E43-D6A6594F2B0C}" uniqueName="54" name="Onychomys arenicola" queryTableFieldId="54"/>
    <tableColumn id="55" xr3:uid="{F20ED697-F2C9-49D1-898E-1A007C853090}" uniqueName="55" name="Onychomys leucogaster" queryTableFieldId="55"/>
    <tableColumn id="56" xr3:uid="{954182BC-B90D-4449-9115-D1D2285EA2EB}" uniqueName="56" name="Onychomys torridus" queryTableFieldId="56"/>
    <tableColumn id="57" xr3:uid="{8DCF22A6-C3AD-4466-8FA9-2257865E1C03}" uniqueName="57" name="Oryzomys palustris" queryTableFieldId="57"/>
    <tableColumn id="58" xr3:uid="{65855873-6FCD-4301-A43E-D63D406C2507}" uniqueName="58" name="Perognathus amplus" queryTableFieldId="58"/>
    <tableColumn id="59" xr3:uid="{26E7067F-7DBF-4DA8-AD75-9B23FCADD494}" uniqueName="59" name="Perognathus fasciatus" queryTableFieldId="59"/>
    <tableColumn id="60" xr3:uid="{B6DAEEB4-2AC4-4EFF-B2AE-4B90886156F7}" uniqueName="60" name="Perognathus flavescens" queryTableFieldId="60"/>
    <tableColumn id="61" xr3:uid="{DD5AC55C-5EC6-4811-884F-CF2E3C783585}" uniqueName="61" name="Perognathus flavus" queryTableFieldId="61"/>
    <tableColumn id="62" xr3:uid="{D9B2079A-95F2-4AD1-B4F3-874965F317DB}" uniqueName="62" name="Perognathus inornatus" queryTableFieldId="62"/>
    <tableColumn id="63" xr3:uid="{66147B30-00C6-4C90-B440-982C63DE5FC9}" uniqueName="63" name="Perognathus longimembris" queryTableFieldId="63"/>
    <tableColumn id="64" xr3:uid="{F9665A46-E615-4E6A-8DB4-3A92A05E3B42}" uniqueName="64" name="Perognathus parvus" queryTableFieldId="64"/>
    <tableColumn id="65" xr3:uid="{44B42AF5-1D09-474B-8CC8-1A30261A63DE}" uniqueName="65" name="Peromyscus attwateri" queryTableFieldId="65"/>
    <tableColumn id="66" xr3:uid="{E9E574D0-3912-47AF-9852-E4356394D7AF}" uniqueName="66" name="Peromyscus boylii" queryTableFieldId="66"/>
    <tableColumn id="67" xr3:uid="{594BC15F-DF97-46AF-A35B-0CFB927F7F90}" uniqueName="67" name="Peromyscus californicus" queryTableFieldId="67"/>
    <tableColumn id="68" xr3:uid="{EE462C60-0431-44F5-B37F-9CBB7B288CFB}" uniqueName="68" name="Peromyscus crinitus" queryTableFieldId="68"/>
    <tableColumn id="69" xr3:uid="{456D846D-7F72-4482-841B-B6E576A52A37}" uniqueName="69" name="Peromyscus eremicus" queryTableFieldId="69"/>
    <tableColumn id="70" xr3:uid="{FE746B7E-3091-4043-A2FE-CFA36BB3894C}" uniqueName="70" name="Peromyscus gossypinus" queryTableFieldId="70"/>
    <tableColumn id="71" xr3:uid="{C10C2942-4768-4BAE-8FE3-ACCF0BED521C}" uniqueName="71" name="Peromyscus keeni" queryTableFieldId="71"/>
    <tableColumn id="72" xr3:uid="{05FE92E4-4608-4BD7-8A50-4D7B20DF715C}" uniqueName="72" name="Peromyscus leucopus" queryTableFieldId="72"/>
    <tableColumn id="73" xr3:uid="{9AFC79B4-3A47-4EDC-AA02-2840722CC9D4}" uniqueName="73" name="Peromyscus maniculatus" queryTableFieldId="73"/>
    <tableColumn id="74" xr3:uid="{B83B9CFF-C582-473D-9CAF-ABDABD69EE4D}" uniqueName="74" name="Peromyscus merriami" queryTableFieldId="74"/>
    <tableColumn id="75" xr3:uid="{81331B06-4A14-4617-ACE6-AC1BF4944D80}" uniqueName="75" name="Peromyscus polionotus" queryTableFieldId="75"/>
    <tableColumn id="76" xr3:uid="{280AC62F-1957-426A-8BFF-6F403DAA35FA}" uniqueName="76" name="Peromyscus truei" queryTableFieldId="76"/>
    <tableColumn id="77" xr3:uid="{325A1A25-BB95-42E6-8B87-B455CA216BE3}" uniqueName="77" name="Phenacomys intermedius" queryTableFieldId="77"/>
    <tableColumn id="78" xr3:uid="{A821CC92-FFEE-4F1D-9460-58C1A08CCD62}" uniqueName="78" name="Podomys floridanus" queryTableFieldId="78"/>
    <tableColumn id="79" xr3:uid="{99B70341-80DA-4CAA-B36A-5CB0B2C3C6F4}" uniqueName="79" name="Rattus norvegicus" queryTableFieldId="79"/>
    <tableColumn id="80" xr3:uid="{D10A4E70-7483-40FD-BF3E-A09CF308F331}" uniqueName="80" name="Rattus rattus" queryTableFieldId="80"/>
    <tableColumn id="81" xr3:uid="{4A230D3B-3C72-4E39-ACB8-90AD719E4AE7}" uniqueName="81" name="Reithrodontomys fulvescens" queryTableFieldId="81"/>
    <tableColumn id="82" xr3:uid="{43DB9D03-6A7C-4CC1-9E79-ED523DDED7CB}" uniqueName="82" name="Reithrodontomys humulis" queryTableFieldId="82"/>
    <tableColumn id="83" xr3:uid="{7C168052-9A8D-4372-A8EA-B347F3B612A6}" uniqueName="83" name="Reithrodontomys megalotis" queryTableFieldId="83"/>
    <tableColumn id="84" xr3:uid="{2F4BFEB0-EE4E-4286-873B-FDE7622D8539}" uniqueName="84" name="Reithrodontomys montanus" queryTableFieldId="84"/>
    <tableColumn id="85" xr3:uid="{EAA6C008-B76C-4D49-A67D-AD643D4387E0}" uniqueName="85" name="Sciurus carolinensis" queryTableFieldId="85"/>
    <tableColumn id="86" xr3:uid="{B73F00BE-EB28-4300-A197-38886FEDF64A}" uniqueName="86" name="Sigmodon arizonae" queryTableFieldId="86"/>
    <tableColumn id="87" xr3:uid="{C88308DD-5105-4E68-85B7-F837C805ACE4}" uniqueName="87" name="Sigmodon hispidus" queryTableFieldId="87"/>
    <tableColumn id="88" xr3:uid="{3547077C-80C9-4406-9A90-8E7FDD761A51}" uniqueName="88" name="Sigmodon hispidus eremicus" queryTableFieldId="88"/>
    <tableColumn id="89" xr3:uid="{2A6B4693-6CE8-4F0E-A779-A179A2BBED69}" uniqueName="89" name="Sigmodon ochrognathus" queryTableFieldId="89"/>
    <tableColumn id="90" xr3:uid="{95C9A827-4C42-4086-988B-8A2971E3D009}" uniqueName="90" name="Sorex arcticus" queryTableFieldId="90"/>
    <tableColumn id="91" xr3:uid="{6EF6E6FB-5F45-445C-8B8A-C4F7B5289B38}" uniqueName="91" name="Sorex bairdi" queryTableFieldId="91"/>
    <tableColumn id="92" xr3:uid="{38A7A274-889A-4D8A-8830-3986D4CDD375}" uniqueName="92" name="Sorex cinereus" queryTableFieldId="92"/>
    <tableColumn id="93" xr3:uid="{4E6472C0-B4A5-4EE2-ABE5-84FB5A879060}" uniqueName="93" name="Sorex fumeus" queryTableFieldId="93"/>
    <tableColumn id="94" xr3:uid="{5CA23D99-6879-455D-9347-9775A02D1128}" uniqueName="94" name="Sorex haydeni" queryTableFieldId="94"/>
    <tableColumn id="95" xr3:uid="{375CB268-FAFE-4BEB-A0FB-AB5CC644423C}" uniqueName="95" name="Sorex hoyi" queryTableFieldId="95"/>
    <tableColumn id="96" xr3:uid="{9FBEEA0E-4ECF-4E5F-9DDC-26AD994008B6}" uniqueName="96" name="Sorex longirostris" queryTableFieldId="96"/>
    <tableColumn id="97" xr3:uid="{722AE48E-854D-422C-B331-4BDF13D485C3}" uniqueName="97" name="Sorex merriami" queryTableFieldId="97"/>
    <tableColumn id="98" xr3:uid="{EEF72C23-B5F4-4713-AB44-D1772B84162C}" uniqueName="98" name="Sorex monticolus" queryTableFieldId="98"/>
    <tableColumn id="99" xr3:uid="{30C5EECF-E240-4C52-B0C6-6C4F2E54FDF3}" uniqueName="99" name="Sorex palustris" queryTableFieldId="99"/>
    <tableColumn id="100" xr3:uid="{DD29C83E-3574-4401-BB56-B941C25B0977}" uniqueName="100" name="Sorex trowbridgii" queryTableFieldId="100"/>
    <tableColumn id="101" xr3:uid="{006A57F7-2EAC-4182-82B9-7B9C2FC26124}" uniqueName="101" name="Sorex tundrensis" queryTableFieldId="101"/>
    <tableColumn id="102" xr3:uid="{886C231D-891E-403B-9FDE-C9E8A07588B2}" uniqueName="102" name="Sorex ugyunak" queryTableFieldId="102"/>
    <tableColumn id="103" xr3:uid="{57278EA6-9714-4EA0-BFCF-2C061874C294}" uniqueName="103" name="Sorex vagrans" queryTableFieldId="103"/>
    <tableColumn id="104" xr3:uid="{F15DE11E-E5D9-4944-8CE9-EDC6C6CF3A6F}" uniqueName="104" name="Spermophilus armatus" queryTableFieldId="104"/>
    <tableColumn id="105" xr3:uid="{B45879C7-CE5D-466E-B31C-E27F755A7483}" uniqueName="105" name="Spermophilus beecheyi" queryTableFieldId="105"/>
    <tableColumn id="106" xr3:uid="{00EBF6E4-8561-4F6C-83BF-EB25DD07919A}" uniqueName="106" name="Spermophilus franklinii" queryTableFieldId="106"/>
    <tableColumn id="107" xr3:uid="{23ACA52A-1D22-4B9D-ACDF-34F15CE1E27A}" uniqueName="107" name="Spermophilus parryii" queryTableFieldId="107"/>
    <tableColumn id="108" xr3:uid="{F4FE05A7-2971-442E-9D71-22C7DA0387E2}" uniqueName="108" name="Spermophilus richardsonii" queryTableFieldId="108"/>
    <tableColumn id="109" xr3:uid="{4F09BCD8-58B1-414B-B557-77225887DE06}" uniqueName="109" name="Spermophilus spilosoma" queryTableFieldId="109"/>
    <tableColumn id="110" xr3:uid="{B933DA73-E35B-452F-B1D2-B7D5243349E1}" uniqueName="110" name="Spermophilus tereticaudus" queryTableFieldId="110"/>
    <tableColumn id="111" xr3:uid="{0AD34398-D927-44AC-B7E3-61A76CB1EECC}" uniqueName="111" name="Spermophilus variegatus" queryTableFieldId="111"/>
    <tableColumn id="112" xr3:uid="{9B792771-9C99-45AB-98AD-E93CEDF8A08C}" uniqueName="112" name="Sylvilagus audubonii" queryTableFieldId="112"/>
    <tableColumn id="113" xr3:uid="{896922F6-4BAA-4D75-94D1-B61022E1D0FA}" uniqueName="113" name="Sylvilagus floridanus" queryTableFieldId="113"/>
    <tableColumn id="114" xr3:uid="{1A8F781D-1050-49C2-A373-CBC57A2022B6}" uniqueName="114" name="Sylvilagus nuttallii" queryTableFieldId="114"/>
    <tableColumn id="115" xr3:uid="{AF241248-41E0-49CC-874E-4BED7220D899}" uniqueName="115" name="Synaptomys cooperi" queryTableFieldId="115"/>
    <tableColumn id="116" xr3:uid="{30904DE3-8007-45B1-ADDD-D462963C4EB0}" uniqueName="116" name="Tamias alpinus" queryTableFieldId="116"/>
    <tableColumn id="117" xr3:uid="{0C6403A6-8855-4E65-858E-490AC795BE0E}" uniqueName="117" name="Tamias amoenus" queryTableFieldId="117"/>
    <tableColumn id="118" xr3:uid="{C96C468A-1EBA-451B-A9F6-9C9205ACB992}" uniqueName="118" name="Tamias dorsalis" queryTableFieldId="118"/>
    <tableColumn id="119" xr3:uid="{BDBAA547-A32D-4B53-9059-D799954B3BFB}" uniqueName="119" name="Tamias minimus" queryTableFieldId="119"/>
    <tableColumn id="120" xr3:uid="{060390D3-D056-4926-8D43-1B22194612FF}" uniqueName="120" name="Tamias quadrimaculatus" queryTableFieldId="120"/>
    <tableColumn id="121" xr3:uid="{197F35DD-EB3D-4486-817F-853331ECCBEA}" uniqueName="121" name="Tamias quadrivittatus" queryTableFieldId="121"/>
    <tableColumn id="122" xr3:uid="{6344D969-44C0-4ADB-AA9C-C4E37E594A00}" uniqueName="122" name="Tamias rufus" queryTableFieldId="122"/>
    <tableColumn id="123" xr3:uid="{326EF1FE-C09C-4FEB-B6AF-E993A04307A6}" uniqueName="123" name="Tamias speciosus" queryTableFieldId="123"/>
    <tableColumn id="124" xr3:uid="{33D194DD-5C80-40A1-93FF-DD15426F98AE}" uniqueName="124" name="Tamias striatus" queryTableFieldId="124"/>
    <tableColumn id="125" xr3:uid="{F993D45D-DCF0-4073-99D8-06474D02644A}" uniqueName="125" name="Tamias townsendii" queryTableFieldId="125"/>
    <tableColumn id="126" xr3:uid="{A0783E3C-CA2F-4807-B94B-2C59856FB890}" uniqueName="126" name="Tamiasciurus douglasii" queryTableFieldId="126"/>
    <tableColumn id="127" xr3:uid="{38E0FEF3-679C-4359-A802-FCFD51677832}" uniqueName="127" name="Tamiasciurus hudsonicus" queryTableFieldId="127"/>
    <tableColumn id="128" xr3:uid="{29300EAF-97B0-4A82-B338-1CE6DDE82D85}" uniqueName="128" name="Thomomys talpoides" queryTableFieldId="128"/>
    <tableColumn id="129" xr3:uid="{C7971CDF-2262-427D-AD65-DC07DA4424DA}" uniqueName="129" name="Zapus hudsonius" queryTableFieldId="129"/>
    <tableColumn id="130" xr3:uid="{F3DAC792-C9BC-4D36-B979-08BF11F5FF9E}" uniqueName="130" name="Zapus princeps" queryTableFieldId="130"/>
    <tableColumn id="131" xr3:uid="{B4EDDD4B-9C44-4981-8C9E-761C6AA3C5C0}" uniqueName="131" name="Zapus trinotatus" queryTableFieldId="131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53B85E4-16C7-4BD4-9B2A-78638790FCE3}" name="Temporal_JORN__2" displayName="Temporal_JORN__2" ref="A1:EA7" tableType="queryTable" totalsRowShown="0">
  <autoFilter ref="A1:EA7" xr:uid="{053B85E4-16C7-4BD4-9B2A-78638790FCE3}"/>
  <tableColumns count="131">
    <tableColumn id="1" xr3:uid="{E362008A-1016-4132-962C-04CADA820288}" uniqueName="1" name="Column1" queryTableFieldId="1"/>
    <tableColumn id="2" xr3:uid="{393A8EF8-F559-4B26-8CBA-A77768A288EE}" uniqueName="2" name="Ammospermophilus harrisii" queryTableFieldId="2"/>
    <tableColumn id="3" xr3:uid="{2FE82AC2-DEDD-4DA6-B58F-80E5E648A12F}" uniqueName="3" name="Baiomys taylori" queryTableFieldId="3"/>
    <tableColumn id="4" xr3:uid="{59933418-CE9D-49ED-8CEE-8793E4C3FB66}" uniqueName="4" name="Blarina brevicauda" queryTableFieldId="4"/>
    <tableColumn id="5" xr3:uid="{D814FE8F-7BA8-49D8-8CD0-A7DA328A61CB}" uniqueName="5" name="Blarina carolinensis" queryTableFieldId="5"/>
    <tableColumn id="6" xr3:uid="{F0F31127-DFBE-4AFC-BEC1-6489CCB4ADFB}" uniqueName="6" name="Blarina hylophaga" queryTableFieldId="6"/>
    <tableColumn id="7" xr3:uid="{3E879726-31B8-49F1-85C4-F34868134FA5}" uniqueName="7" name="Callospermophilus lateralis" queryTableFieldId="7"/>
    <tableColumn id="8" xr3:uid="{89DB3BE6-3C1F-4E3F-B57A-8E14E19001AB}" uniqueName="8" name="Chaetodipus baileyi" queryTableFieldId="8"/>
    <tableColumn id="9" xr3:uid="{EA5D255A-DDE5-4941-9DE6-EF4CDEB8338B}" uniqueName="9" name="Chaetodipus californicus" queryTableFieldId="9"/>
    <tableColumn id="10" xr3:uid="{7E9979B1-4B7D-4AEA-82A5-44A6731D3775}" uniqueName="10" name="Chaetodipus eremicus" queryTableFieldId="10"/>
    <tableColumn id="11" xr3:uid="{31771CA3-E407-4CD3-8541-FC173B4BB1B1}" uniqueName="11" name="Chaetodipus hispidus" queryTableFieldId="11"/>
    <tableColumn id="12" xr3:uid="{7826DA2D-3842-4A40-B84A-2FCF097D00AF}" uniqueName="12" name="Chaetodipus intermedius" queryTableFieldId="12"/>
    <tableColumn id="13" xr3:uid="{70B602E1-DF6D-4CC8-A4C7-35B310F1901D}" uniqueName="13" name="Chaetodipus penicillatus" queryTableFieldId="13"/>
    <tableColumn id="14" xr3:uid="{331811EA-0933-4E79-B0EF-2B5C4CD5EF04}" uniqueName="14" name="Cryptotis parva" queryTableFieldId="14"/>
    <tableColumn id="15" xr3:uid="{DBE27409-022F-4AAA-A191-32F68E9CEE01}" uniqueName="15" name="Dicrostonyx groenlandicus" queryTableFieldId="15"/>
    <tableColumn id="16" xr3:uid="{45E76490-6F1E-4288-917E-3A1EEE8A7712}" uniqueName="16" name="Didelphis virginiana" queryTableFieldId="16"/>
    <tableColumn id="17" xr3:uid="{FE47D480-9317-4A33-906F-BB0FD78B7AAB}" uniqueName="17" name="Dipodomys merriami" queryTableFieldId="17"/>
    <tableColumn id="18" xr3:uid="{B9E0FAB5-32CE-4FDF-8AF9-C7BDD754A228}" uniqueName="18" name="Dipodomys microps" queryTableFieldId="18"/>
    <tableColumn id="19" xr3:uid="{717B8A10-6C33-4D09-A3CD-5377926AEA4F}" uniqueName="19" name="Dipodomys ordii" queryTableFieldId="19"/>
    <tableColumn id="20" xr3:uid="{1A9FE386-20AE-43A3-A405-1C17479EA842}" uniqueName="20" name="Dipodomys spectabilis" queryTableFieldId="20"/>
    <tableColumn id="21" xr3:uid="{645C6A26-5E28-4DD9-B84B-434B5F9F2BC5}" uniqueName="21" name="Glaucomys sabrinus" queryTableFieldId="21"/>
    <tableColumn id="22" xr3:uid="{FAF758CD-D3B8-4CF6-B52D-5F518A94AD36}" uniqueName="22" name="Glaucomys volans" queryTableFieldId="22"/>
    <tableColumn id="23" xr3:uid="{E326083F-3EBD-4424-B39C-248FE57A96CA}" uniqueName="23" name="Ictidomys tridecemlineatus" queryTableFieldId="23"/>
    <tableColumn id="24" xr3:uid="{DD1B714C-618D-474C-969C-CAE3DF1AC9BA}" uniqueName="24" name="Ictidomys tridecemlineatus monticola" queryTableFieldId="24"/>
    <tableColumn id="25" xr3:uid="{E4493266-C9BC-41D3-8C9C-2EBC987EFCC6}" uniqueName="25" name="Lemmiscus curtatus" queryTableFieldId="25"/>
    <tableColumn id="26" xr3:uid="{A89FABF3-B517-431E-B2CA-F0B471B7BFF3}" uniqueName="26" name="Lemmus trimucronatus" queryTableFieldId="26"/>
    <tableColumn id="27" xr3:uid="{F6A27F32-F247-485A-8632-AF805CC9E8A8}" uniqueName="27" name="Lepus americanus" queryTableFieldId="27"/>
    <tableColumn id="28" xr3:uid="{7D0ED355-64FD-4674-B26D-AA4F91A8CE1A}" uniqueName="28" name="Lepus californicus" queryTableFieldId="28"/>
    <tableColumn id="29" xr3:uid="{B2A101F1-5B59-4345-A7F6-7BF4022CAA21}" uniqueName="29" name="Microtus californicus" queryTableFieldId="29"/>
    <tableColumn id="30" xr3:uid="{2973F2B0-BD1C-453B-A17E-D24D0397F67E}" uniqueName="30" name="Microtus longicaudus" queryTableFieldId="30"/>
    <tableColumn id="31" xr3:uid="{5143B06A-B1A6-4DBC-BF37-8B5CDAF49913}" uniqueName="31" name="Microtus miurus" queryTableFieldId="31"/>
    <tableColumn id="32" xr3:uid="{EB536B22-2EF3-4D73-A38E-9FA716BE3294}" uniqueName="32" name="Microtus montanus" queryTableFieldId="32"/>
    <tableColumn id="33" xr3:uid="{732AAB45-CF3C-4D14-9826-3A7063A8A36D}" uniqueName="33" name="Microtus ochrogaster" queryTableFieldId="33"/>
    <tableColumn id="34" xr3:uid="{06391378-F64C-4270-9FF6-403833B03618}" uniqueName="34" name="Microtus oeconomus" queryTableFieldId="34"/>
    <tableColumn id="35" xr3:uid="{EFEA40B0-E4A4-4C22-B469-F05A56FF720A}" uniqueName="35" name="Microtus oregoni" queryTableFieldId="35"/>
    <tableColumn id="36" xr3:uid="{A551BA84-E1B1-4A5A-AA54-99D966793EBE}" uniqueName="36" name="Microtus pennsylvanicus" queryTableFieldId="36"/>
    <tableColumn id="37" xr3:uid="{E6B85FE2-44C4-48AE-9121-1DC24B011B77}" uniqueName="37" name="Microtus pinetorum" queryTableFieldId="37"/>
    <tableColumn id="38" xr3:uid="{0ADABCD4-236C-4DEC-8D61-DBEE70E6A4B9}" uniqueName="38" name="Microtus xanthognathus" queryTableFieldId="38"/>
    <tableColumn id="39" xr3:uid="{0D2B1D17-E107-4E34-903F-66731A10F4C3}" uniqueName="39" name="Mus musculus" queryTableFieldId="39"/>
    <tableColumn id="40" xr3:uid="{8CC267C5-AB15-43EA-A6F5-D7D325BFD73C}" uniqueName="40" name="Mustela erminea" queryTableFieldId="40"/>
    <tableColumn id="41" xr3:uid="{D213D7B1-3F7B-4422-9E56-98C70643729C}" uniqueName="41" name="Mustela frenata" queryTableFieldId="41"/>
    <tableColumn id="42" xr3:uid="{315BFA04-914B-4C5F-BE4B-EEE0D2563BBB}" uniqueName="42" name="Mustela nivalis" queryTableFieldId="42"/>
    <tableColumn id="43" xr3:uid="{EE09B2BF-DF8E-432B-92A5-C5499A36CAFE}" uniqueName="43" name="Myodes gapperi" queryTableFieldId="43"/>
    <tableColumn id="44" xr3:uid="{ED11C851-9F31-4F95-B66A-1B5B135E686E}" uniqueName="44" name="Myodes rutilus" queryTableFieldId="44"/>
    <tableColumn id="45" xr3:uid="{DBFE443D-B1CD-4FCA-9705-B67F653CD0BA}" uniqueName="45" name="Napaeozapus insignis" queryTableFieldId="45"/>
    <tableColumn id="46" xr3:uid="{DBDA93EA-A7B3-4554-8C37-E47142BCEC3B}" uniqueName="46" name="Neotoma albigula" queryTableFieldId="46"/>
    <tableColumn id="47" xr3:uid="{20052880-157C-474F-BCF0-4A07D8CD4BF7}" uniqueName="47" name="Neotoma floridana" queryTableFieldId="47"/>
    <tableColumn id="48" xr3:uid="{D6D39822-EC91-45CD-A9BF-7ABD3DBA9046}" uniqueName="48" name="Neotoma lepida" queryTableFieldId="48"/>
    <tableColumn id="49" xr3:uid="{CBBB0405-D5A7-4178-8DE4-38EED61DB805}" uniqueName="49" name="Neotoma mexicana" queryTableFieldId="49"/>
    <tableColumn id="50" xr3:uid="{1B9B7321-4B34-446A-9D0A-F4614FED313A}" uniqueName="50" name="Neotoma micropus" queryTableFieldId="50"/>
    <tableColumn id="51" xr3:uid="{409B7A8F-C43A-440B-BAA8-54DB5F282C81}" uniqueName="51" name="Neurotrichus gibbsii" queryTableFieldId="51"/>
    <tableColumn id="52" xr3:uid="{7E069756-C1E5-485F-ADC6-B132FCA780F6}" uniqueName="52" name="Ochotona princeps" queryTableFieldId="52"/>
    <tableColumn id="53" xr3:uid="{771A0D0E-5E13-4A62-9B65-40F655F88AE5}" uniqueName="53" name="Ochrotomys nuttalli" queryTableFieldId="53"/>
    <tableColumn id="54" xr3:uid="{8AAC0D06-98E2-4181-8168-60F2D8402D5D}" uniqueName="54" name="Onychomys arenicola" queryTableFieldId="54"/>
    <tableColumn id="55" xr3:uid="{F328B2B0-B261-4FB1-A9BA-6AB3C6A99687}" uniqueName="55" name="Onychomys leucogaster" queryTableFieldId="55"/>
    <tableColumn id="56" xr3:uid="{A30F4D69-E67D-4545-9FA1-0B93F47876E8}" uniqueName="56" name="Onychomys torridus" queryTableFieldId="56"/>
    <tableColumn id="57" xr3:uid="{441826BC-596D-46FB-BF67-5AC810FF8E28}" uniqueName="57" name="Oryzomys palustris" queryTableFieldId="57"/>
    <tableColumn id="58" xr3:uid="{98294E8E-DE11-4254-B04A-49014C345CCE}" uniqueName="58" name="Perognathus amplus" queryTableFieldId="58"/>
    <tableColumn id="59" xr3:uid="{74983108-0650-491B-B3F9-DDA51E94DB10}" uniqueName="59" name="Perognathus fasciatus" queryTableFieldId="59"/>
    <tableColumn id="60" xr3:uid="{B91811BE-C77A-4BB6-BAB4-FB4F770B5884}" uniqueName="60" name="Perognathus flavescens" queryTableFieldId="60"/>
    <tableColumn id="61" xr3:uid="{DFFD6850-BCE1-490D-91F0-C4A9C0D7F62D}" uniqueName="61" name="Perognathus flavus" queryTableFieldId="61"/>
    <tableColumn id="62" xr3:uid="{AB14C19F-16F0-4AB0-A21A-283BE969EFA6}" uniqueName="62" name="Perognathus inornatus" queryTableFieldId="62"/>
    <tableColumn id="63" xr3:uid="{7ABC6984-33A2-4107-AAB9-3742FF730A62}" uniqueName="63" name="Perognathus longimembris" queryTableFieldId="63"/>
    <tableColumn id="64" xr3:uid="{FDF47C99-C42F-4280-B210-423F5E0A3C1A}" uniqueName="64" name="Perognathus parvus" queryTableFieldId="64"/>
    <tableColumn id="65" xr3:uid="{6F8C45BD-98FA-4034-B833-E6F8CCAE366E}" uniqueName="65" name="Peromyscus attwateri" queryTableFieldId="65"/>
    <tableColumn id="66" xr3:uid="{06DAA339-AE48-4044-A3A1-615F1EA04496}" uniqueName="66" name="Peromyscus boylii" queryTableFieldId="66"/>
    <tableColumn id="67" xr3:uid="{1B9F217D-41E5-4683-897E-EEB860991523}" uniqueName="67" name="Peromyscus californicus" queryTableFieldId="67"/>
    <tableColumn id="68" xr3:uid="{FE3F893D-68E6-4B09-99D9-890E17ABD6B7}" uniqueName="68" name="Peromyscus crinitus" queryTableFieldId="68"/>
    <tableColumn id="69" xr3:uid="{95BEC5F7-C0D5-46F7-9623-6C3143BE5B69}" uniqueName="69" name="Peromyscus eremicus" queryTableFieldId="69"/>
    <tableColumn id="70" xr3:uid="{B641352F-5928-4006-B6E9-EC062651B7D1}" uniqueName="70" name="Peromyscus gossypinus" queryTableFieldId="70"/>
    <tableColumn id="71" xr3:uid="{02598B28-6B2E-46B9-87AE-32F877787B62}" uniqueName="71" name="Peromyscus keeni" queryTableFieldId="71"/>
    <tableColumn id="72" xr3:uid="{7E376DAD-1BBD-4AD2-B22E-742D43D36DD0}" uniqueName="72" name="Peromyscus leucopus" queryTableFieldId="72"/>
    <tableColumn id="73" xr3:uid="{664E3C00-C452-413E-9E46-F85547CAA816}" uniqueName="73" name="Peromyscus maniculatus" queryTableFieldId="73"/>
    <tableColumn id="74" xr3:uid="{9821F0F8-D79C-45F2-A803-A15BB247EBE1}" uniqueName="74" name="Peromyscus merriami" queryTableFieldId="74"/>
    <tableColumn id="75" xr3:uid="{EDFFDFA2-A254-400F-BC77-C8EF5268BECB}" uniqueName="75" name="Peromyscus polionotus" queryTableFieldId="75"/>
    <tableColumn id="76" xr3:uid="{01547A7C-93BD-400C-BA33-EA5A6A98D159}" uniqueName="76" name="Peromyscus truei" queryTableFieldId="76"/>
    <tableColumn id="77" xr3:uid="{C9AD0B21-56BB-4713-882F-C69796203856}" uniqueName="77" name="Phenacomys intermedius" queryTableFieldId="77"/>
    <tableColumn id="78" xr3:uid="{C05B38D8-7386-4D90-8D75-F3B60A116E29}" uniqueName="78" name="Podomys floridanus" queryTableFieldId="78"/>
    <tableColumn id="79" xr3:uid="{0D60C190-344F-496C-A8AF-47862A259BA5}" uniqueName="79" name="Rattus norvegicus" queryTableFieldId="79"/>
    <tableColumn id="80" xr3:uid="{9DCEFC2A-39B2-4E3F-9484-32E2F5C25B46}" uniqueName="80" name="Rattus rattus" queryTableFieldId="80"/>
    <tableColumn id="81" xr3:uid="{F6E457C6-5156-42F3-803A-0DB335A930C6}" uniqueName="81" name="Reithrodontomys fulvescens" queryTableFieldId="81"/>
    <tableColumn id="82" xr3:uid="{448EADC5-B342-4FAD-92D1-1590A714E106}" uniqueName="82" name="Reithrodontomys humulis" queryTableFieldId="82"/>
    <tableColumn id="83" xr3:uid="{AAAE2E51-86A6-4E5A-B9A8-B714B694D3A9}" uniqueName="83" name="Reithrodontomys megalotis" queryTableFieldId="83"/>
    <tableColumn id="84" xr3:uid="{6CE8998A-FCCB-486B-9713-A11C6315EE62}" uniqueName="84" name="Reithrodontomys montanus" queryTableFieldId="84"/>
    <tableColumn id="85" xr3:uid="{E36AA2C4-6946-4173-A36F-2142007B6587}" uniqueName="85" name="Sciurus carolinensis" queryTableFieldId="85"/>
    <tableColumn id="86" xr3:uid="{3A7FCA79-68E7-4962-8F57-55411A3D8E10}" uniqueName="86" name="Sigmodon arizonae" queryTableFieldId="86"/>
    <tableColumn id="87" xr3:uid="{80BC8890-00A0-47B8-8B29-A2B6321607E1}" uniqueName="87" name="Sigmodon hispidus" queryTableFieldId="87"/>
    <tableColumn id="88" xr3:uid="{FDBA4397-6883-450C-963A-B1831BF577FC}" uniqueName="88" name="Sigmodon hispidus eremicus" queryTableFieldId="88"/>
    <tableColumn id="89" xr3:uid="{0F540C21-8A53-4072-B6D9-D2C9680646A8}" uniqueName="89" name="Sigmodon ochrognathus" queryTableFieldId="89"/>
    <tableColumn id="90" xr3:uid="{8AB5DBB8-AE63-4A3B-A086-792030754ABB}" uniqueName="90" name="Sorex arcticus" queryTableFieldId="90"/>
    <tableColumn id="91" xr3:uid="{63AE2C23-E7AC-4DAE-90E2-0C3D19981B4D}" uniqueName="91" name="Sorex bairdi" queryTableFieldId="91"/>
    <tableColumn id="92" xr3:uid="{43858093-10DA-43DB-9471-0B68EFA2B013}" uniqueName="92" name="Sorex cinereus" queryTableFieldId="92"/>
    <tableColumn id="93" xr3:uid="{DE183E6D-52AF-40C9-857B-884C7469A93A}" uniqueName="93" name="Sorex fumeus" queryTableFieldId="93"/>
    <tableColumn id="94" xr3:uid="{D7020C9D-32FA-44F9-9D12-AA1FFAEC37FD}" uniqueName="94" name="Sorex haydeni" queryTableFieldId="94"/>
    <tableColumn id="95" xr3:uid="{07239B8A-94C9-41D1-BD8D-486EAE15200A}" uniqueName="95" name="Sorex hoyi" queryTableFieldId="95"/>
    <tableColumn id="96" xr3:uid="{57FA3C47-C69F-43B2-ABC0-3E75D3211848}" uniqueName="96" name="Sorex longirostris" queryTableFieldId="96"/>
    <tableColumn id="97" xr3:uid="{7A5986CE-1438-42BE-9F52-42382C69C733}" uniqueName="97" name="Sorex merriami" queryTableFieldId="97"/>
    <tableColumn id="98" xr3:uid="{C409E7F1-7845-4401-ADEC-60A34573C1CB}" uniqueName="98" name="Sorex monticolus" queryTableFieldId="98"/>
    <tableColumn id="99" xr3:uid="{9B90ED70-893C-464C-AF3E-357421AA96A3}" uniqueName="99" name="Sorex palustris" queryTableFieldId="99"/>
    <tableColumn id="100" xr3:uid="{AC808477-5170-4FD3-8C62-9FACF4489B73}" uniqueName="100" name="Sorex trowbridgii" queryTableFieldId="100"/>
    <tableColumn id="101" xr3:uid="{A0908651-9BE3-4F84-AB55-C2F0B0DB5313}" uniqueName="101" name="Sorex tundrensis" queryTableFieldId="101"/>
    <tableColumn id="102" xr3:uid="{897A35AD-BEF2-429B-9464-EEAEEA0C193E}" uniqueName="102" name="Sorex ugyunak" queryTableFieldId="102"/>
    <tableColumn id="103" xr3:uid="{776D5CC6-3238-4547-9222-D1E1D3C0AD3A}" uniqueName="103" name="Sorex vagrans" queryTableFieldId="103"/>
    <tableColumn id="104" xr3:uid="{214973A8-B9B2-4319-BCC4-22EAFF891370}" uniqueName="104" name="Spermophilus armatus" queryTableFieldId="104"/>
    <tableColumn id="105" xr3:uid="{DD1839FB-BD5F-4BE8-9650-D2B6BB112025}" uniqueName="105" name="Spermophilus beecheyi" queryTableFieldId="105"/>
    <tableColumn id="106" xr3:uid="{8416E49C-C38B-469E-9588-C3B0000E54AC}" uniqueName="106" name="Spermophilus franklinii" queryTableFieldId="106"/>
    <tableColumn id="107" xr3:uid="{AB4FAFA9-01AD-4E87-8011-5A9F586F3DB1}" uniqueName="107" name="Spermophilus parryii" queryTableFieldId="107"/>
    <tableColumn id="108" xr3:uid="{000A915D-EC75-410D-B782-19294582E56F}" uniqueName="108" name="Spermophilus richardsonii" queryTableFieldId="108"/>
    <tableColumn id="109" xr3:uid="{721E8732-C4CC-4994-B13A-90A38A311580}" uniqueName="109" name="Spermophilus spilosoma" queryTableFieldId="109"/>
    <tableColumn id="110" xr3:uid="{C7DB86F3-0845-4227-91E5-A9F931B195B7}" uniqueName="110" name="Spermophilus tereticaudus" queryTableFieldId="110"/>
    <tableColumn id="111" xr3:uid="{C314FE38-32C2-4687-A8AA-E86CE26BE0C2}" uniqueName="111" name="Spermophilus variegatus" queryTableFieldId="111"/>
    <tableColumn id="112" xr3:uid="{A3554F91-8F58-482A-8967-73EBCC8D4A2F}" uniqueName="112" name="Sylvilagus audubonii" queryTableFieldId="112"/>
    <tableColumn id="113" xr3:uid="{4FE23FE3-C3FE-44D2-BFF5-FC7C3A2856DD}" uniqueName="113" name="Sylvilagus floridanus" queryTableFieldId="113"/>
    <tableColumn id="114" xr3:uid="{AA2717CE-C7B6-415B-AF5C-17AAFAC3EE11}" uniqueName="114" name="Sylvilagus nuttallii" queryTableFieldId="114"/>
    <tableColumn id="115" xr3:uid="{A06DCAF7-25B6-4116-A55F-321B0F21F21A}" uniqueName="115" name="Synaptomys cooperi" queryTableFieldId="115"/>
    <tableColumn id="116" xr3:uid="{D5FEBC4A-12D8-4AA3-B272-58C9C0ADD1DA}" uniqueName="116" name="Tamias alpinus" queryTableFieldId="116"/>
    <tableColumn id="117" xr3:uid="{89CED375-4567-4C53-AD89-0987C82D853A}" uniqueName="117" name="Tamias amoenus" queryTableFieldId="117"/>
    <tableColumn id="118" xr3:uid="{169BEE79-992C-447B-A2A0-D73F6D840CA0}" uniqueName="118" name="Tamias dorsalis" queryTableFieldId="118"/>
    <tableColumn id="119" xr3:uid="{6500A58E-7A12-49E9-AA9E-731E5D0C2CB5}" uniqueName="119" name="Tamias minimus" queryTableFieldId="119"/>
    <tableColumn id="120" xr3:uid="{3A54DD9D-5FD7-4A5A-B4CA-4F6C2292C0A7}" uniqueName="120" name="Tamias quadrimaculatus" queryTableFieldId="120"/>
    <tableColumn id="121" xr3:uid="{22E4A0E9-E678-405E-9602-29076CBB7E8D}" uniqueName="121" name="Tamias quadrivittatus" queryTableFieldId="121"/>
    <tableColumn id="122" xr3:uid="{57C22DC4-92A0-46F2-9E36-441604C787D6}" uniqueName="122" name="Tamias rufus" queryTableFieldId="122"/>
    <tableColumn id="123" xr3:uid="{CCD26916-FD7F-4C29-9B71-ECC319FB473E}" uniqueName="123" name="Tamias speciosus" queryTableFieldId="123"/>
    <tableColumn id="124" xr3:uid="{34FA4AC8-D772-4F22-82DD-594B6CC969EC}" uniqueName="124" name="Tamias striatus" queryTableFieldId="124"/>
    <tableColumn id="125" xr3:uid="{CC2B5399-3A38-4127-AAC6-09ACE894D78A}" uniqueName="125" name="Tamias townsendii" queryTableFieldId="125"/>
    <tableColumn id="126" xr3:uid="{A0844CBD-20D4-4568-8232-A6BF51D5F1E2}" uniqueName="126" name="Tamiasciurus douglasii" queryTableFieldId="126"/>
    <tableColumn id="127" xr3:uid="{5817A233-7866-4137-AB97-F0100202144D}" uniqueName="127" name="Tamiasciurus hudsonicus" queryTableFieldId="127"/>
    <tableColumn id="128" xr3:uid="{448B854E-5556-41A0-A8CC-7D10628AEAF6}" uniqueName="128" name="Thomomys talpoides" queryTableFieldId="128"/>
    <tableColumn id="129" xr3:uid="{6C3191A8-BA06-488F-A626-DEC7717A22AA}" uniqueName="129" name="Zapus hudsonius" queryTableFieldId="129"/>
    <tableColumn id="130" xr3:uid="{A98CA82F-D65E-4F1F-8D5A-DE45A2BDFD13}" uniqueName="130" name="Zapus princeps" queryTableFieldId="130"/>
    <tableColumn id="131" xr3:uid="{93397D47-A6E2-43F9-AB5E-306DF9E4EE7F}" uniqueName="131" name="Zapus trinotatus" queryTableFieldId="131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BCF1FF7-AFC4-413E-A8E3-DDB6B5798316}" name="Temporal_MOAB__2" displayName="Temporal_MOAB__2" ref="A1:EA7" tableType="queryTable" totalsRowShown="0">
  <autoFilter ref="A1:EA7" xr:uid="{BBCF1FF7-AFC4-413E-A8E3-DDB6B5798316}"/>
  <tableColumns count="131">
    <tableColumn id="1" xr3:uid="{747B3609-EAED-46E4-AFD5-9546206822C7}" uniqueName="1" name="Column1" queryTableFieldId="1"/>
    <tableColumn id="2" xr3:uid="{41C7027D-24CF-449B-BEF1-D53392DA1613}" uniqueName="2" name="Ammospermophilus harrisii" queryTableFieldId="2"/>
    <tableColumn id="3" xr3:uid="{92EA4B42-2248-4E25-89C5-688F03B72DF6}" uniqueName="3" name="Baiomys taylori" queryTableFieldId="3"/>
    <tableColumn id="4" xr3:uid="{7FC8D7A9-0C5D-494F-88CE-F4F2656DCF83}" uniqueName="4" name="Blarina brevicauda" queryTableFieldId="4"/>
    <tableColumn id="5" xr3:uid="{1AA28E7C-499D-48B0-A831-21172DFDF158}" uniqueName="5" name="Blarina carolinensis" queryTableFieldId="5"/>
    <tableColumn id="6" xr3:uid="{9A61CA77-97D7-494E-8AC3-8E730B651A0E}" uniqueName="6" name="Blarina hylophaga" queryTableFieldId="6"/>
    <tableColumn id="7" xr3:uid="{E5298AC3-27C6-4FDA-B1C2-CE488EF2B7A8}" uniqueName="7" name="Callospermophilus lateralis" queryTableFieldId="7"/>
    <tableColumn id="8" xr3:uid="{302E464E-BC50-4FE3-84CA-831E241577AB}" uniqueName="8" name="Chaetodipus baileyi" queryTableFieldId="8"/>
    <tableColumn id="9" xr3:uid="{2C910D12-B1B3-4EED-B476-55723513537E}" uniqueName="9" name="Chaetodipus californicus" queryTableFieldId="9"/>
    <tableColumn id="10" xr3:uid="{D43D6AFD-CEC8-42C3-A4B1-96E2F19FBAE7}" uniqueName="10" name="Chaetodipus eremicus" queryTableFieldId="10"/>
    <tableColumn id="11" xr3:uid="{594D7532-1A9D-4330-88BD-D297C3B4CDB2}" uniqueName="11" name="Chaetodipus hispidus" queryTableFieldId="11"/>
    <tableColumn id="12" xr3:uid="{7C741E89-C80C-4E83-83F9-5EC7CCDBA504}" uniqueName="12" name="Chaetodipus intermedius" queryTableFieldId="12"/>
    <tableColumn id="13" xr3:uid="{E61184FA-B7DF-4155-82E1-8EED72F2CD95}" uniqueName="13" name="Chaetodipus penicillatus" queryTableFieldId="13"/>
    <tableColumn id="14" xr3:uid="{DE021EE3-B5F6-428B-A2A1-3CFA3B16F1DC}" uniqueName="14" name="Cryptotis parva" queryTableFieldId="14"/>
    <tableColumn id="15" xr3:uid="{09F33005-C6D8-4B11-8674-6E873881A68E}" uniqueName="15" name="Dicrostonyx groenlandicus" queryTableFieldId="15"/>
    <tableColumn id="16" xr3:uid="{6886FFCF-5DE8-4572-8443-AA13877158A2}" uniqueName="16" name="Didelphis virginiana" queryTableFieldId="16"/>
    <tableColumn id="17" xr3:uid="{76469269-8300-417B-AEA7-7360EA46A712}" uniqueName="17" name="Dipodomys merriami" queryTableFieldId="17"/>
    <tableColumn id="18" xr3:uid="{16A8C0D4-FEE1-47DE-BA99-4A89514900B4}" uniqueName="18" name="Dipodomys microps" queryTableFieldId="18"/>
    <tableColumn id="19" xr3:uid="{6B213EB6-C01A-448B-AC06-61285F3D41AC}" uniqueName="19" name="Dipodomys ordii" queryTableFieldId="19"/>
    <tableColumn id="20" xr3:uid="{8DC628C8-BFEA-455F-8A00-3683B7D69DFE}" uniqueName="20" name="Dipodomys spectabilis" queryTableFieldId="20"/>
    <tableColumn id="21" xr3:uid="{A392E06B-9A4D-4F08-B124-697C50B8EE4F}" uniqueName="21" name="Glaucomys sabrinus" queryTableFieldId="21"/>
    <tableColumn id="22" xr3:uid="{ADB3FF78-3F70-42FF-AED8-C80FC9F73AF6}" uniqueName="22" name="Glaucomys volans" queryTableFieldId="22"/>
    <tableColumn id="23" xr3:uid="{632A1F6C-E254-48F8-BF3A-F70778E7B36B}" uniqueName="23" name="Ictidomys tridecemlineatus" queryTableFieldId="23"/>
    <tableColumn id="24" xr3:uid="{2A47860A-8932-430E-969B-3A4395847DD4}" uniqueName="24" name="Ictidomys tridecemlineatus monticola" queryTableFieldId="24"/>
    <tableColumn id="25" xr3:uid="{5280D901-6649-4FCD-ADC9-37395B41E003}" uniqueName="25" name="Lemmiscus curtatus" queryTableFieldId="25"/>
    <tableColumn id="26" xr3:uid="{843F28E6-AA2A-4125-A970-0FD33CED5F66}" uniqueName="26" name="Lemmus trimucronatus" queryTableFieldId="26"/>
    <tableColumn id="27" xr3:uid="{6CF04E86-4144-4AAC-9F92-717676BEFF43}" uniqueName="27" name="Lepus americanus" queryTableFieldId="27"/>
    <tableColumn id="28" xr3:uid="{E6667F20-39E0-40D6-9C67-F6AF04ADEEA8}" uniqueName="28" name="Lepus californicus" queryTableFieldId="28"/>
    <tableColumn id="29" xr3:uid="{22878E69-82E6-46F6-9452-BE1DB10B0AE8}" uniqueName="29" name="Microtus californicus" queryTableFieldId="29"/>
    <tableColumn id="30" xr3:uid="{41C9FD89-E636-4955-8580-A57F1A9A2447}" uniqueName="30" name="Microtus longicaudus" queryTableFieldId="30"/>
    <tableColumn id="31" xr3:uid="{FB3A33AC-770F-4926-A588-DFED550FE7C2}" uniqueName="31" name="Microtus miurus" queryTableFieldId="31"/>
    <tableColumn id="32" xr3:uid="{16D1C77F-9A50-407E-BCF2-D61087FB082A}" uniqueName="32" name="Microtus montanus" queryTableFieldId="32"/>
    <tableColumn id="33" xr3:uid="{59DB2641-0F08-4DFB-9DC1-B0437317D998}" uniqueName="33" name="Microtus ochrogaster" queryTableFieldId="33"/>
    <tableColumn id="34" xr3:uid="{EBA5E62A-105E-4D10-AF73-483CFB57158E}" uniqueName="34" name="Microtus oeconomus" queryTableFieldId="34"/>
    <tableColumn id="35" xr3:uid="{ABDA0F05-B8B6-4E06-98C2-A1DC1EC21EC5}" uniqueName="35" name="Microtus oregoni" queryTableFieldId="35"/>
    <tableColumn id="36" xr3:uid="{0FA102EE-26F1-47C8-BC37-A79AA0E38B3E}" uniqueName="36" name="Microtus pennsylvanicus" queryTableFieldId="36"/>
    <tableColumn id="37" xr3:uid="{069E088B-E095-4B18-B465-93C4808CD547}" uniqueName="37" name="Microtus pinetorum" queryTableFieldId="37"/>
    <tableColumn id="38" xr3:uid="{2269AAB2-661E-4583-B7E4-681CCD245C55}" uniqueName="38" name="Microtus xanthognathus" queryTableFieldId="38"/>
    <tableColumn id="39" xr3:uid="{75884FF3-2494-4077-8520-2C37CA815261}" uniqueName="39" name="Mus musculus" queryTableFieldId="39"/>
    <tableColumn id="40" xr3:uid="{4BA7AC63-1288-4BCE-B959-CE08A2EA01CB}" uniqueName="40" name="Mustela erminea" queryTableFieldId="40"/>
    <tableColumn id="41" xr3:uid="{5D0CCECB-7001-444C-BEBE-9D91F752FA4F}" uniqueName="41" name="Mustela frenata" queryTableFieldId="41"/>
    <tableColumn id="42" xr3:uid="{7CA76968-AC54-43D9-8DCE-1BD5DBEB2D3A}" uniqueName="42" name="Mustela nivalis" queryTableFieldId="42"/>
    <tableColumn id="43" xr3:uid="{D9E34E65-5146-4612-8586-424BCEFAD08C}" uniqueName="43" name="Myodes gapperi" queryTableFieldId="43"/>
    <tableColumn id="44" xr3:uid="{88A489E3-0080-4CEC-9078-58DAE22EC700}" uniqueName="44" name="Myodes rutilus" queryTableFieldId="44"/>
    <tableColumn id="45" xr3:uid="{E1FAD9EF-4746-45E2-87FB-550EB77C1650}" uniqueName="45" name="Napaeozapus insignis" queryTableFieldId="45"/>
    <tableColumn id="46" xr3:uid="{29C591A0-5D73-4630-8061-E81AB4383E0C}" uniqueName="46" name="Neotoma albigula" queryTableFieldId="46"/>
    <tableColumn id="47" xr3:uid="{4C6D3A56-C2AC-4935-8305-19A2FED4EF73}" uniqueName="47" name="Neotoma floridana" queryTableFieldId="47"/>
    <tableColumn id="48" xr3:uid="{B1DD4511-EE6C-45F5-98CD-A51B8B15E07D}" uniqueName="48" name="Neotoma lepida" queryTableFieldId="48"/>
    <tableColumn id="49" xr3:uid="{B6BA13EF-EA8C-43D4-96BF-1B9DDDA6E928}" uniqueName="49" name="Neotoma mexicana" queryTableFieldId="49"/>
    <tableColumn id="50" xr3:uid="{3F107E68-9FAC-4BD3-BA31-084C0F51C622}" uniqueName="50" name="Neotoma micropus" queryTableFieldId="50"/>
    <tableColumn id="51" xr3:uid="{EF60BB32-8404-4E2B-BB14-CCDBD73E8E08}" uniqueName="51" name="Neurotrichus gibbsii" queryTableFieldId="51"/>
    <tableColumn id="52" xr3:uid="{74DB9B97-E2E1-4181-B926-BFF804657B51}" uniqueName="52" name="Ochotona princeps" queryTableFieldId="52"/>
    <tableColumn id="53" xr3:uid="{2439036D-F40F-4AA7-88B1-148001DD7B7C}" uniqueName="53" name="Ochrotomys nuttalli" queryTableFieldId="53"/>
    <tableColumn id="54" xr3:uid="{9F51719A-6C83-4236-83AB-A898282DB3FF}" uniqueName="54" name="Onychomys arenicola" queryTableFieldId="54"/>
    <tableColumn id="55" xr3:uid="{1EC8D004-D81C-4BDB-A196-0F6C4A6351C0}" uniqueName="55" name="Onychomys leucogaster" queryTableFieldId="55"/>
    <tableColumn id="56" xr3:uid="{01F1C98D-0266-41CB-8156-7F7FCE9A04D5}" uniqueName="56" name="Onychomys torridus" queryTableFieldId="56"/>
    <tableColumn id="57" xr3:uid="{892A87E5-ACF5-4F29-B59F-65A1FFDCCE7C}" uniqueName="57" name="Oryzomys palustris" queryTableFieldId="57"/>
    <tableColumn id="58" xr3:uid="{501B324F-59FE-4305-85B5-2699E27088E1}" uniqueName="58" name="Perognathus amplus" queryTableFieldId="58"/>
    <tableColumn id="59" xr3:uid="{589D9DD2-4072-4EBC-A333-9E669DD83211}" uniqueName="59" name="Perognathus fasciatus" queryTableFieldId="59"/>
    <tableColumn id="60" xr3:uid="{434B7007-0A35-49E0-BC90-5BD6369EAC68}" uniqueName="60" name="Perognathus flavescens" queryTableFieldId="60"/>
    <tableColumn id="61" xr3:uid="{3A43C37B-AFB2-41FD-A450-9E06541F8778}" uniqueName="61" name="Perognathus flavus" queryTableFieldId="61"/>
    <tableColumn id="62" xr3:uid="{6764BAD7-712C-4E4D-8E3A-5A3A9580F266}" uniqueName="62" name="Perognathus inornatus" queryTableFieldId="62"/>
    <tableColumn id="63" xr3:uid="{5362C729-448A-4EFE-ADCA-6B7C279E7B45}" uniqueName="63" name="Perognathus longimembris" queryTableFieldId="63"/>
    <tableColumn id="64" xr3:uid="{3BA3EF32-0D74-4D98-8487-6C4643EEC6AA}" uniqueName="64" name="Perognathus parvus" queryTableFieldId="64"/>
    <tableColumn id="65" xr3:uid="{A3BCC2C1-6046-4BBE-9529-E13FC6752285}" uniqueName="65" name="Peromyscus attwateri" queryTableFieldId="65"/>
    <tableColumn id="66" xr3:uid="{E632AF6F-A73B-4C7F-83EF-3F6668FE2CAF}" uniqueName="66" name="Peromyscus boylii" queryTableFieldId="66"/>
    <tableColumn id="67" xr3:uid="{5D5E5E31-AB9E-4D27-8D9F-68B9AEC132F4}" uniqueName="67" name="Peromyscus californicus" queryTableFieldId="67"/>
    <tableColumn id="68" xr3:uid="{891C8964-F87C-4668-A4DE-47EFCE91F152}" uniqueName="68" name="Peromyscus crinitus" queryTableFieldId="68"/>
    <tableColumn id="69" xr3:uid="{9B42E827-8011-48E1-AF3F-A77718CB2E9C}" uniqueName="69" name="Peromyscus eremicus" queryTableFieldId="69"/>
    <tableColumn id="70" xr3:uid="{95554BB7-30B8-4A35-BAB0-E56B64FE6401}" uniqueName="70" name="Peromyscus gossypinus" queryTableFieldId="70"/>
    <tableColumn id="71" xr3:uid="{9F9E7CB1-BB7B-4CE6-9960-BC6C4AEB66A5}" uniqueName="71" name="Peromyscus keeni" queryTableFieldId="71"/>
    <tableColumn id="72" xr3:uid="{784A2B3D-882C-4672-AB60-BEC790739DC0}" uniqueName="72" name="Peromyscus leucopus" queryTableFieldId="72"/>
    <tableColumn id="73" xr3:uid="{6B01F2A5-5339-4036-9CD4-1E6B267FB6F3}" uniqueName="73" name="Peromyscus maniculatus" queryTableFieldId="73"/>
    <tableColumn id="74" xr3:uid="{955FB0F2-153F-48C9-BC67-1FE96AFA79DF}" uniqueName="74" name="Peromyscus merriami" queryTableFieldId="74"/>
    <tableColumn id="75" xr3:uid="{4EA79539-54CB-423E-9B7B-872AA16EF807}" uniqueName="75" name="Peromyscus polionotus" queryTableFieldId="75"/>
    <tableColumn id="76" xr3:uid="{CF8F8E1C-9849-4730-9967-3D27BCFD125B}" uniqueName="76" name="Peromyscus truei" queryTableFieldId="76"/>
    <tableColumn id="77" xr3:uid="{7C320FDE-A296-4D9E-866D-F098F8D6DC7C}" uniqueName="77" name="Phenacomys intermedius" queryTableFieldId="77"/>
    <tableColumn id="78" xr3:uid="{7E59A237-D440-4F84-8560-0A54FB623A12}" uniqueName="78" name="Podomys floridanus" queryTableFieldId="78"/>
    <tableColumn id="79" xr3:uid="{7DAF728E-DFAE-4FB3-8052-A3C2BB2FEB02}" uniqueName="79" name="Rattus norvegicus" queryTableFieldId="79"/>
    <tableColumn id="80" xr3:uid="{6E708A50-D653-4311-9219-06D315A9E4C4}" uniqueName="80" name="Rattus rattus" queryTableFieldId="80"/>
    <tableColumn id="81" xr3:uid="{0268B6AC-369D-4CCD-9A6A-1034C1F45B42}" uniqueName="81" name="Reithrodontomys fulvescens" queryTableFieldId="81"/>
    <tableColumn id="82" xr3:uid="{0473DD54-9219-403C-A81B-E8D781248C6C}" uniqueName="82" name="Reithrodontomys humulis" queryTableFieldId="82"/>
    <tableColumn id="83" xr3:uid="{CE4CB7A6-326E-4EC2-894B-D31FC7E8696D}" uniqueName="83" name="Reithrodontomys megalotis" queryTableFieldId="83"/>
    <tableColumn id="84" xr3:uid="{3269F759-DD0F-4260-8FE5-D56FEF5B4BF3}" uniqueName="84" name="Reithrodontomys montanus" queryTableFieldId="84"/>
    <tableColumn id="85" xr3:uid="{D20AD061-0025-4C60-A1E7-3B6F701B12B1}" uniqueName="85" name="Sciurus carolinensis" queryTableFieldId="85"/>
    <tableColumn id="86" xr3:uid="{AED26B1E-CCB3-4B54-B7D7-0591C20D4445}" uniqueName="86" name="Sigmodon arizonae" queryTableFieldId="86"/>
    <tableColumn id="87" xr3:uid="{11B9DC9E-D545-434E-AC8F-E9614D753A5C}" uniqueName="87" name="Sigmodon hispidus" queryTableFieldId="87"/>
    <tableColumn id="88" xr3:uid="{EA44B8C8-1223-45A5-B21D-0EDE086C8A9A}" uniqueName="88" name="Sigmodon hispidus eremicus" queryTableFieldId="88"/>
    <tableColumn id="89" xr3:uid="{507497B1-DFFF-441F-AA47-B5C3E776A953}" uniqueName="89" name="Sigmodon ochrognathus" queryTableFieldId="89"/>
    <tableColumn id="90" xr3:uid="{96693718-8345-48F2-BE0B-72EB6C62DEC5}" uniqueName="90" name="Sorex arcticus" queryTableFieldId="90"/>
    <tableColumn id="91" xr3:uid="{A02A22E1-6C6F-4173-ABE0-C818072D3555}" uniqueName="91" name="Sorex bairdi" queryTableFieldId="91"/>
    <tableColumn id="92" xr3:uid="{ADD1932A-1294-48F6-8A42-7A646E2C56D8}" uniqueName="92" name="Sorex cinereus" queryTableFieldId="92"/>
    <tableColumn id="93" xr3:uid="{6A181D93-DF80-4526-8182-C78C760A0DA4}" uniqueName="93" name="Sorex fumeus" queryTableFieldId="93"/>
    <tableColumn id="94" xr3:uid="{27EB63F4-51D2-4EAD-B26D-9603122609E3}" uniqueName="94" name="Sorex haydeni" queryTableFieldId="94"/>
    <tableColumn id="95" xr3:uid="{4BDC86DC-84F1-4E19-B234-7537EEF57B39}" uniqueName="95" name="Sorex hoyi" queryTableFieldId="95"/>
    <tableColumn id="96" xr3:uid="{480421B7-DD70-4C04-A2D4-FBDBB1D33166}" uniqueName="96" name="Sorex longirostris" queryTableFieldId="96"/>
    <tableColumn id="97" xr3:uid="{7F60162C-0F01-4C47-8E32-BD5E8E77D003}" uniqueName="97" name="Sorex merriami" queryTableFieldId="97"/>
    <tableColumn id="98" xr3:uid="{E79E6DBB-65C4-4545-9322-96EB2B7D445C}" uniqueName="98" name="Sorex monticolus" queryTableFieldId="98"/>
    <tableColumn id="99" xr3:uid="{BC07F307-AF06-422D-A442-CBBD101ED8F1}" uniqueName="99" name="Sorex palustris" queryTableFieldId="99"/>
    <tableColumn id="100" xr3:uid="{1C9D65A0-DAAB-4216-AB4A-ED8257B4416D}" uniqueName="100" name="Sorex trowbridgii" queryTableFieldId="100"/>
    <tableColumn id="101" xr3:uid="{1CEC8ACB-2BC5-4EE2-A1C6-F365478F2949}" uniqueName="101" name="Sorex tundrensis" queryTableFieldId="101"/>
    <tableColumn id="102" xr3:uid="{50FA7CDC-32D9-4D12-9881-0D078580B6AA}" uniqueName="102" name="Sorex ugyunak" queryTableFieldId="102"/>
    <tableColumn id="103" xr3:uid="{D019E80B-2A95-4493-B212-3EF06B15F57D}" uniqueName="103" name="Sorex vagrans" queryTableFieldId="103"/>
    <tableColumn id="104" xr3:uid="{857B6FFC-53A6-424A-8688-2D157F13BC9A}" uniqueName="104" name="Spermophilus armatus" queryTableFieldId="104"/>
    <tableColumn id="105" xr3:uid="{15D1C0CB-CA76-442E-A012-31AB46732C2E}" uniqueName="105" name="Spermophilus beecheyi" queryTableFieldId="105"/>
    <tableColumn id="106" xr3:uid="{0342884C-B801-4B26-9195-BA6722F4FB4B}" uniqueName="106" name="Spermophilus franklinii" queryTableFieldId="106"/>
    <tableColumn id="107" xr3:uid="{D152A4C6-4834-4DF3-B609-5CF8D79BB7BF}" uniqueName="107" name="Spermophilus parryii" queryTableFieldId="107"/>
    <tableColumn id="108" xr3:uid="{CE8B3F26-0325-42B0-948A-9CA04B14F722}" uniqueName="108" name="Spermophilus richardsonii" queryTableFieldId="108"/>
    <tableColumn id="109" xr3:uid="{40802D92-D689-4DC7-BE9B-3E0CC6F9F233}" uniqueName="109" name="Spermophilus spilosoma" queryTableFieldId="109"/>
    <tableColumn id="110" xr3:uid="{5C2E30CF-7187-4726-8D1C-ABADE300E1D4}" uniqueName="110" name="Spermophilus tereticaudus" queryTableFieldId="110"/>
    <tableColumn id="111" xr3:uid="{4D51BD70-DE51-43AA-9759-9435D7DE22BE}" uniqueName="111" name="Spermophilus variegatus" queryTableFieldId="111"/>
    <tableColumn id="112" xr3:uid="{733D93A7-1055-4887-9CB1-6357A15EDB3D}" uniqueName="112" name="Sylvilagus audubonii" queryTableFieldId="112"/>
    <tableColumn id="113" xr3:uid="{9DA6EFC8-CE27-4514-A565-0EA4D598EAC1}" uniqueName="113" name="Sylvilagus floridanus" queryTableFieldId="113"/>
    <tableColumn id="114" xr3:uid="{270E1537-7406-422F-9F8D-5F595F1F9CC2}" uniqueName="114" name="Sylvilagus nuttallii" queryTableFieldId="114"/>
    <tableColumn id="115" xr3:uid="{12F28F76-F128-4D93-B6D4-D71B3F0E9855}" uniqueName="115" name="Synaptomys cooperi" queryTableFieldId="115"/>
    <tableColumn id="116" xr3:uid="{78BF9EDD-0AFD-4380-B214-8D96CBD8646D}" uniqueName="116" name="Tamias alpinus" queryTableFieldId="116"/>
    <tableColumn id="117" xr3:uid="{0C8106B7-794F-42FD-B73D-B8C627FEFF75}" uniqueName="117" name="Tamias amoenus" queryTableFieldId="117"/>
    <tableColumn id="118" xr3:uid="{99D92217-1580-4D27-A3B7-60AB0A625370}" uniqueName="118" name="Tamias dorsalis" queryTableFieldId="118"/>
    <tableColumn id="119" xr3:uid="{25B1D97D-F616-47CA-8984-8CF26EBDF409}" uniqueName="119" name="Tamias minimus" queryTableFieldId="119"/>
    <tableColumn id="120" xr3:uid="{1B4A9482-019C-4410-A5EF-0552C81B02C2}" uniqueName="120" name="Tamias quadrimaculatus" queryTableFieldId="120"/>
    <tableColumn id="121" xr3:uid="{78C19D30-BBF4-48A4-A187-50B16671779C}" uniqueName="121" name="Tamias quadrivittatus" queryTableFieldId="121"/>
    <tableColumn id="122" xr3:uid="{D578DCEF-CC56-4957-BEF4-B463D256DCEC}" uniqueName="122" name="Tamias rufus" queryTableFieldId="122"/>
    <tableColumn id="123" xr3:uid="{7F0499E0-BE7D-4482-A14A-E71E25E093DB}" uniqueName="123" name="Tamias speciosus" queryTableFieldId="123"/>
    <tableColumn id="124" xr3:uid="{0A2015D1-0098-49F7-A55C-B22699FA0DB1}" uniqueName="124" name="Tamias striatus" queryTableFieldId="124"/>
    <tableColumn id="125" xr3:uid="{B04078C4-EF4D-4D92-8674-5C3FA9D00A27}" uniqueName="125" name="Tamias townsendii" queryTableFieldId="125"/>
    <tableColumn id="126" xr3:uid="{CDDEABE3-8BCE-4B66-BBFF-35E10CC20521}" uniqueName="126" name="Tamiasciurus douglasii" queryTableFieldId="126"/>
    <tableColumn id="127" xr3:uid="{C177CADE-61D2-4BFE-A05D-B8257DA91701}" uniqueName="127" name="Tamiasciurus hudsonicus" queryTableFieldId="127"/>
    <tableColumn id="128" xr3:uid="{C3A9899D-51B4-4D0F-91AB-DD6696075F32}" uniqueName="128" name="Thomomys talpoides" queryTableFieldId="128"/>
    <tableColumn id="129" xr3:uid="{FB12788F-C304-4C64-9EFC-55ECB65BCE96}" uniqueName="129" name="Zapus hudsonius" queryTableFieldId="129"/>
    <tableColumn id="130" xr3:uid="{43566686-881D-4496-BDE4-AB6DC33BFF85}" uniqueName="130" name="Zapus princeps" queryTableFieldId="130"/>
    <tableColumn id="131" xr3:uid="{F87C2A0E-C746-4628-8D2C-60A44281640E}" uniqueName="131" name="Zapus trinotatus" queryTableFieldId="13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A00A2-EEC5-4B95-A436-BCE6FBACF801}">
  <dimension ref="A1:DA45"/>
  <sheetViews>
    <sheetView topLeftCell="CT20" workbookViewId="0">
      <selection activeCell="A14" sqref="A14:CX14"/>
    </sheetView>
  </sheetViews>
  <sheetFormatPr defaultRowHeight="14.4" x14ac:dyDescent="0.3"/>
  <cols>
    <col min="1" max="1" width="10.77734375" bestFit="1" customWidth="1"/>
    <col min="2" max="2" width="26.5546875" bestFit="1" customWidth="1"/>
    <col min="3" max="3" width="18.88671875" bestFit="1" customWidth="1"/>
    <col min="4" max="4" width="19.44140625" bestFit="1" customWidth="1"/>
    <col min="5" max="5" width="25.88671875" bestFit="1" customWidth="1"/>
    <col min="6" max="6" width="19.88671875" bestFit="1" customWidth="1"/>
    <col min="7" max="7" width="24.109375" bestFit="1" customWidth="1"/>
    <col min="8" max="8" width="22" bestFit="1" customWidth="1"/>
    <col min="9" max="9" width="21.33203125" bestFit="1" customWidth="1"/>
    <col min="10" max="10" width="24" bestFit="1" customWidth="1"/>
    <col min="11" max="11" width="25.6640625" bestFit="1" customWidth="1"/>
    <col min="12" max="12" width="21" bestFit="1" customWidth="1"/>
    <col min="13" max="13" width="20.109375" bestFit="1" customWidth="1"/>
    <col min="14" max="14" width="17.109375" bestFit="1" customWidth="1"/>
    <col min="15" max="15" width="20.109375" bestFit="1" customWidth="1"/>
    <col min="16" max="16" width="18.44140625" bestFit="1" customWidth="1"/>
    <col min="17" max="17" width="26.21875" bestFit="1" customWidth="1"/>
    <col min="18" max="18" width="20" bestFit="1" customWidth="1"/>
    <col min="19" max="19" width="22.88671875" bestFit="1" customWidth="1"/>
    <col min="20" max="20" width="20.88671875" bestFit="1" customWidth="1"/>
    <col min="21" max="21" width="21.44140625" bestFit="1" customWidth="1"/>
    <col min="22" max="22" width="17" bestFit="1" customWidth="1"/>
    <col min="23" max="23" width="19.88671875" bestFit="1" customWidth="1"/>
    <col min="24" max="24" width="21.33203125" bestFit="1" customWidth="1"/>
    <col min="25" max="25" width="21.21875" bestFit="1" customWidth="1"/>
    <col min="26" max="26" width="17.6640625" bestFit="1" customWidth="1"/>
    <col min="27" max="27" width="24.33203125" bestFit="1" customWidth="1"/>
    <col min="28" max="28" width="20.21875" bestFit="1" customWidth="1"/>
    <col min="29" max="29" width="24.109375" bestFit="1" customWidth="1"/>
    <col min="30" max="30" width="15.33203125" bestFit="1" customWidth="1"/>
    <col min="31" max="31" width="17.44140625" bestFit="1" customWidth="1"/>
    <col min="32" max="32" width="16.6640625" bestFit="1" customWidth="1"/>
    <col min="33" max="33" width="15.77734375" bestFit="1" customWidth="1"/>
    <col min="34" max="34" width="16.88671875" bestFit="1" customWidth="1"/>
    <col min="35" max="35" width="15.77734375" bestFit="1" customWidth="1"/>
    <col min="36" max="36" width="21.33203125" bestFit="1" customWidth="1"/>
    <col min="37" max="37" width="18.21875" bestFit="1" customWidth="1"/>
    <col min="38" max="38" width="19.21875" bestFit="1" customWidth="1"/>
    <col min="39" max="39" width="16.77734375" bestFit="1" customWidth="1"/>
    <col min="40" max="40" width="19.5546875" bestFit="1" customWidth="1"/>
    <col min="41" max="42" width="20.109375" bestFit="1" customWidth="1"/>
    <col min="43" max="43" width="23.6640625" bestFit="1" customWidth="1"/>
    <col min="44" max="44" width="20.44140625" bestFit="1" customWidth="1"/>
    <col min="45" max="45" width="19.109375" bestFit="1" customWidth="1"/>
    <col min="46" max="46" width="23.21875" bestFit="1" customWidth="1"/>
    <col min="47" max="47" width="19.5546875" bestFit="1" customWidth="1"/>
    <col min="48" max="48" width="22.5546875" bestFit="1" customWidth="1"/>
    <col min="49" max="49" width="26.109375" bestFit="1" customWidth="1"/>
    <col min="50" max="50" width="20.21875" bestFit="1" customWidth="1"/>
    <col min="51" max="51" width="18.44140625" bestFit="1" customWidth="1"/>
    <col min="52" max="52" width="21.5546875" bestFit="1" customWidth="1"/>
    <col min="53" max="53" width="23.21875" bestFit="1" customWidth="1"/>
    <col min="54" max="54" width="18.44140625" bestFit="1" customWidth="1"/>
    <col min="55" max="55" width="21.5546875" bestFit="1" customWidth="1"/>
    <col min="56" max="56" width="24.33203125" bestFit="1" customWidth="1"/>
    <col min="57" max="57" width="23" bestFit="1" customWidth="1"/>
    <col min="58" max="58" width="17.77734375" bestFit="1" customWidth="1"/>
    <col min="59" max="59" width="20.21875" bestFit="1" customWidth="1"/>
    <col min="60" max="60" width="18.21875" bestFit="1" customWidth="1"/>
    <col min="61" max="61" width="27.44140625" bestFit="1" customWidth="1"/>
    <col min="62" max="62" width="25.33203125" bestFit="1" customWidth="1"/>
    <col min="63" max="63" width="26.77734375" bestFit="1" customWidth="1"/>
    <col min="64" max="64" width="27.21875" bestFit="1" customWidth="1"/>
    <col min="65" max="65" width="19.6640625" bestFit="1" customWidth="1"/>
    <col min="66" max="66" width="19.5546875" bestFit="1" customWidth="1"/>
    <col min="67" max="67" width="19.21875" bestFit="1" customWidth="1"/>
    <col min="68" max="68" width="24.21875" bestFit="1" customWidth="1"/>
    <col min="69" max="69" width="14.77734375" bestFit="1" customWidth="1"/>
    <col min="70" max="70" width="13.109375" bestFit="1" customWidth="1"/>
    <col min="71" max="71" width="15.44140625" bestFit="1" customWidth="1"/>
    <col min="72" max="72" width="14.6640625" bestFit="1" customWidth="1"/>
    <col min="73" max="73" width="15.109375" bestFit="1" customWidth="1"/>
    <col min="74" max="74" width="12" bestFit="1" customWidth="1"/>
    <col min="75" max="75" width="17.6640625" bestFit="1" customWidth="1"/>
    <col min="76" max="76" width="17.77734375" bestFit="1" customWidth="1"/>
    <col min="77" max="77" width="15.44140625" bestFit="1" customWidth="1"/>
    <col min="78" max="78" width="17.5546875" bestFit="1" customWidth="1"/>
    <col min="79" max="79" width="17.21875" bestFit="1" customWidth="1"/>
    <col min="80" max="80" width="15.77734375" bestFit="1" customWidth="1"/>
    <col min="81" max="81" width="14.88671875" bestFit="1" customWidth="1"/>
    <col min="82" max="82" width="22.33203125" bestFit="1" customWidth="1"/>
    <col min="83" max="83" width="23" bestFit="1" customWidth="1"/>
    <col min="84" max="84" width="22.77734375" bestFit="1" customWidth="1"/>
    <col min="85" max="85" width="25.33203125" bestFit="1" customWidth="1"/>
    <col min="86" max="86" width="24" bestFit="1" customWidth="1"/>
    <col min="87" max="87" width="26" bestFit="1" customWidth="1"/>
    <col min="88" max="88" width="24.21875" bestFit="1" customWidth="1"/>
    <col min="89" max="89" width="20.5546875" bestFit="1" customWidth="1"/>
    <col min="90" max="90" width="20.6640625" bestFit="1" customWidth="1"/>
    <col min="91" max="91" width="17.44140625" bestFit="1" customWidth="1"/>
    <col min="92" max="92" width="16.88671875" bestFit="1" customWidth="1"/>
    <col min="93" max="93" width="24" bestFit="1" customWidth="1"/>
    <col min="94" max="94" width="21.5546875" bestFit="1" customWidth="1"/>
    <col min="95" max="95" width="13.88671875" bestFit="1" customWidth="1"/>
    <col min="96" max="96" width="17.6640625" bestFit="1" customWidth="1"/>
    <col min="97" max="97" width="15.77734375" bestFit="1" customWidth="1"/>
    <col min="98" max="98" width="18.88671875" bestFit="1" customWidth="1"/>
    <col min="99" max="99" width="24.44140625" bestFit="1" customWidth="1"/>
    <col min="100" max="100" width="17.44140625" bestFit="1" customWidth="1"/>
    <col min="101" max="101" width="15.88671875" bestFit="1" customWidth="1"/>
    <col min="102" max="102" width="17" bestFit="1" customWidth="1"/>
  </cols>
  <sheetData>
    <row r="1" spans="1:105" x14ac:dyDescent="0.3">
      <c r="A1" t="s">
        <v>0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  <c r="R1" t="s">
        <v>61</v>
      </c>
      <c r="S1" t="s">
        <v>62</v>
      </c>
      <c r="T1" t="s">
        <v>63</v>
      </c>
      <c r="U1" t="s">
        <v>64</v>
      </c>
      <c r="V1" t="s">
        <v>65</v>
      </c>
      <c r="W1" t="s">
        <v>66</v>
      </c>
      <c r="X1" t="s">
        <v>67</v>
      </c>
      <c r="Y1" t="s">
        <v>68</v>
      </c>
      <c r="Z1" t="s">
        <v>69</v>
      </c>
      <c r="AA1" t="s">
        <v>70</v>
      </c>
      <c r="AB1" t="s">
        <v>71</v>
      </c>
      <c r="AC1" t="s">
        <v>72</v>
      </c>
      <c r="AD1" t="s">
        <v>73</v>
      </c>
      <c r="AE1" t="s">
        <v>74</v>
      </c>
      <c r="AF1" t="s">
        <v>75</v>
      </c>
      <c r="AG1" t="s">
        <v>76</v>
      </c>
      <c r="AH1" t="s">
        <v>77</v>
      </c>
      <c r="AI1" t="s">
        <v>78</v>
      </c>
      <c r="AJ1" t="s">
        <v>79</v>
      </c>
      <c r="AK1" t="s">
        <v>80</v>
      </c>
      <c r="AL1" t="s">
        <v>81</v>
      </c>
      <c r="AM1" t="s">
        <v>82</v>
      </c>
      <c r="AN1" t="s">
        <v>83</v>
      </c>
      <c r="AO1" t="s">
        <v>84</v>
      </c>
      <c r="AP1" t="s">
        <v>85</v>
      </c>
      <c r="AQ1" t="s">
        <v>86</v>
      </c>
      <c r="AR1" t="s">
        <v>87</v>
      </c>
      <c r="AS1" t="s">
        <v>88</v>
      </c>
      <c r="AT1" t="s">
        <v>89</v>
      </c>
      <c r="AU1" t="s">
        <v>90</v>
      </c>
      <c r="AV1" t="s">
        <v>91</v>
      </c>
      <c r="AW1" t="s">
        <v>92</v>
      </c>
      <c r="AX1" t="s">
        <v>93</v>
      </c>
      <c r="AY1" t="s">
        <v>94</v>
      </c>
      <c r="AZ1" t="s">
        <v>95</v>
      </c>
      <c r="BA1" t="s">
        <v>96</v>
      </c>
      <c r="BB1" t="s">
        <v>97</v>
      </c>
      <c r="BC1" t="s">
        <v>98</v>
      </c>
      <c r="BD1" t="s">
        <v>99</v>
      </c>
      <c r="BE1" t="s">
        <v>100</v>
      </c>
      <c r="BF1" t="s">
        <v>101</v>
      </c>
      <c r="BG1" t="s">
        <v>102</v>
      </c>
      <c r="BH1" t="s">
        <v>103</v>
      </c>
      <c r="BI1" t="s">
        <v>104</v>
      </c>
      <c r="BJ1" t="s">
        <v>105</v>
      </c>
      <c r="BK1" t="s">
        <v>106</v>
      </c>
      <c r="BL1" t="s">
        <v>107</v>
      </c>
      <c r="BM1" t="s">
        <v>108</v>
      </c>
      <c r="BN1" t="s">
        <v>109</v>
      </c>
      <c r="BO1" t="s">
        <v>110</v>
      </c>
      <c r="BP1" t="s">
        <v>111</v>
      </c>
      <c r="BQ1" t="s">
        <v>112</v>
      </c>
      <c r="BR1" t="s">
        <v>113</v>
      </c>
      <c r="BS1" t="s">
        <v>114</v>
      </c>
      <c r="BT1" t="s">
        <v>115</v>
      </c>
      <c r="BU1" t="s">
        <v>116</v>
      </c>
      <c r="BV1" t="s">
        <v>117</v>
      </c>
      <c r="BW1" t="s">
        <v>118</v>
      </c>
      <c r="BX1" t="s">
        <v>119</v>
      </c>
      <c r="BY1" t="s">
        <v>120</v>
      </c>
      <c r="BZ1" t="s">
        <v>121</v>
      </c>
      <c r="CA1" t="s">
        <v>122</v>
      </c>
      <c r="CB1" t="s">
        <v>123</v>
      </c>
      <c r="CC1" t="s">
        <v>124</v>
      </c>
      <c r="CD1" t="s">
        <v>125</v>
      </c>
      <c r="CE1" t="s">
        <v>126</v>
      </c>
      <c r="CF1" t="s">
        <v>127</v>
      </c>
      <c r="CG1" t="s">
        <v>128</v>
      </c>
      <c r="CH1" t="s">
        <v>129</v>
      </c>
      <c r="CI1" t="s">
        <v>130</v>
      </c>
      <c r="CJ1" t="s">
        <v>131</v>
      </c>
      <c r="CK1" t="s">
        <v>132</v>
      </c>
      <c r="CL1" t="s">
        <v>133</v>
      </c>
      <c r="CM1" t="s">
        <v>134</v>
      </c>
      <c r="CN1" t="s">
        <v>135</v>
      </c>
      <c r="CO1" t="s">
        <v>136</v>
      </c>
      <c r="CP1" t="s">
        <v>137</v>
      </c>
      <c r="CQ1" t="s">
        <v>138</v>
      </c>
      <c r="CR1" t="s">
        <v>139</v>
      </c>
      <c r="CS1" t="s">
        <v>140</v>
      </c>
      <c r="CT1" t="s">
        <v>141</v>
      </c>
      <c r="CU1" t="s">
        <v>142</v>
      </c>
      <c r="CV1" t="s">
        <v>143</v>
      </c>
      <c r="CW1" t="s">
        <v>144</v>
      </c>
      <c r="CX1" t="s">
        <v>145</v>
      </c>
      <c r="CZ1" t="s">
        <v>147</v>
      </c>
      <c r="DA1" t="s">
        <v>146</v>
      </c>
    </row>
    <row r="2" spans="1:105" x14ac:dyDescent="0.3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1</v>
      </c>
      <c r="AA2">
        <v>0</v>
      </c>
      <c r="AB2">
        <v>0</v>
      </c>
      <c r="AC2">
        <v>0</v>
      </c>
      <c r="AD2">
        <v>0</v>
      </c>
      <c r="AE2">
        <v>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1</v>
      </c>
      <c r="BC2">
        <v>0</v>
      </c>
      <c r="BD2">
        <v>1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1</v>
      </c>
      <c r="BS2">
        <v>0</v>
      </c>
      <c r="BT2">
        <v>0</v>
      </c>
      <c r="BU2">
        <v>0</v>
      </c>
      <c r="BV2">
        <v>0</v>
      </c>
      <c r="BW2">
        <v>0</v>
      </c>
      <c r="BX2">
        <v>1</v>
      </c>
      <c r="BY2">
        <v>0</v>
      </c>
      <c r="BZ2">
        <v>1</v>
      </c>
      <c r="CA2">
        <v>0</v>
      </c>
      <c r="CB2">
        <v>0</v>
      </c>
      <c r="CC2">
        <v>1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1</v>
      </c>
      <c r="CU2">
        <v>0</v>
      </c>
      <c r="CV2">
        <v>0</v>
      </c>
      <c r="CW2">
        <v>0</v>
      </c>
      <c r="CX2">
        <v>1</v>
      </c>
      <c r="CZ2">
        <v>46</v>
      </c>
      <c r="DA2">
        <f>SUM(Spatial__2[[#This Row],[Ammospermophilus harrisii]:[Zapus trinotatus]])</f>
        <v>10</v>
      </c>
    </row>
    <row r="3" spans="1:105" x14ac:dyDescent="0.3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Z3">
        <v>71</v>
      </c>
      <c r="DA3">
        <f>SUM(Spatial__2[[#This Row],[Ammospermophilus harrisii]:[Zapus trinotatus]])</f>
        <v>1</v>
      </c>
    </row>
    <row r="4" spans="1:105" x14ac:dyDescent="0.3">
      <c r="A4" t="s">
        <v>3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1</v>
      </c>
      <c r="AI4">
        <v>0</v>
      </c>
      <c r="AJ4">
        <v>1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1</v>
      </c>
      <c r="BD4">
        <v>1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1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1</v>
      </c>
      <c r="CT4">
        <v>0</v>
      </c>
      <c r="CU4">
        <v>0</v>
      </c>
      <c r="CV4">
        <v>0</v>
      </c>
      <c r="CW4">
        <v>0</v>
      </c>
      <c r="CX4">
        <v>0</v>
      </c>
      <c r="CZ4">
        <v>44</v>
      </c>
      <c r="DA4">
        <f>SUM(Spatial__2[[#This Row],[Ammospermophilus harrisii]:[Zapus trinotatus]])</f>
        <v>7</v>
      </c>
    </row>
    <row r="5" spans="1:105" x14ac:dyDescent="0.3">
      <c r="A5" t="s">
        <v>4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1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1</v>
      </c>
      <c r="CW5">
        <v>0</v>
      </c>
      <c r="CX5">
        <v>0</v>
      </c>
      <c r="CZ5">
        <v>39</v>
      </c>
      <c r="DA5">
        <f>SUM(Spatial__2[[#This Row],[Ammospermophilus harrisii]:[Zapus trinotatus]])</f>
        <v>6</v>
      </c>
    </row>
    <row r="6" spans="1:105" x14ac:dyDescent="0.3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1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1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1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1</v>
      </c>
      <c r="CV6">
        <v>0</v>
      </c>
      <c r="CW6">
        <v>0</v>
      </c>
      <c r="CX6">
        <v>0</v>
      </c>
      <c r="CZ6">
        <v>65</v>
      </c>
      <c r="DA6">
        <f>SUM(Spatial__2[[#This Row],[Ammospermophilus harrisii]:[Zapus trinotatus]])</f>
        <v>6</v>
      </c>
    </row>
    <row r="7" spans="1:105" x14ac:dyDescent="0.3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1</v>
      </c>
      <c r="BD7">
        <v>1</v>
      </c>
      <c r="BE7">
        <v>0</v>
      </c>
      <c r="BF7">
        <v>0</v>
      </c>
      <c r="BG7">
        <v>0</v>
      </c>
      <c r="BH7">
        <v>0</v>
      </c>
      <c r="BI7">
        <v>1</v>
      </c>
      <c r="BJ7">
        <v>0</v>
      </c>
      <c r="BK7">
        <v>0</v>
      </c>
      <c r="BL7">
        <v>1</v>
      </c>
      <c r="BM7">
        <v>0</v>
      </c>
      <c r="BN7">
        <v>0</v>
      </c>
      <c r="BO7">
        <v>1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Z7">
        <v>33</v>
      </c>
      <c r="DA7">
        <f>SUM(Spatial__2[[#This Row],[Ammospermophilus harrisii]:[Zapus trinotatus]])</f>
        <v>7</v>
      </c>
    </row>
    <row r="8" spans="1:105" x14ac:dyDescent="0.3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1</v>
      </c>
      <c r="AR8">
        <v>0</v>
      </c>
      <c r="AS8">
        <v>0</v>
      </c>
      <c r="AT8">
        <v>1</v>
      </c>
      <c r="AU8">
        <v>1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1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1</v>
      </c>
      <c r="BL8">
        <v>1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Z8">
        <v>41</v>
      </c>
      <c r="DA8">
        <f>SUM(Spatial__2[[#This Row],[Ammospermophilus harrisii]:[Zapus trinotatus]])</f>
        <v>9</v>
      </c>
    </row>
    <row r="9" spans="1:105" x14ac:dyDescent="0.3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1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1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1</v>
      </c>
      <c r="CW9">
        <v>1</v>
      </c>
      <c r="CX9">
        <v>0</v>
      </c>
      <c r="CZ9">
        <v>47</v>
      </c>
      <c r="DA9">
        <f>SUM(Spatial__2[[#This Row],[Ammospermophilus harrisii]:[Zapus trinotatus]])</f>
        <v>8</v>
      </c>
    </row>
    <row r="10" spans="1:105" x14ac:dyDescent="0.3">
      <c r="A10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1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1</v>
      </c>
      <c r="CV10">
        <v>0</v>
      </c>
      <c r="CW10">
        <v>0</v>
      </c>
      <c r="CX10">
        <v>0</v>
      </c>
      <c r="CZ10">
        <v>64</v>
      </c>
      <c r="DA10">
        <f>SUM(Spatial__2[[#This Row],[Ammospermophilus harrisii]:[Zapus trinotatus]])</f>
        <v>3</v>
      </c>
    </row>
    <row r="11" spans="1:105" x14ac:dyDescent="0.3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Z11">
        <v>33</v>
      </c>
      <c r="DA11">
        <f>SUM(Spatial__2[[#This Row],[Ammospermophilus harrisii]:[Zapus trinotatus]])</f>
        <v>1</v>
      </c>
    </row>
    <row r="12" spans="1:105" x14ac:dyDescent="0.3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Z12">
        <v>28</v>
      </c>
      <c r="DA12">
        <f>SUM(Spatial__2[[#This Row],[Ammospermophilus harrisii]:[Zapus trinotatus]])</f>
        <v>3</v>
      </c>
    </row>
    <row r="13" spans="1:105" x14ac:dyDescent="0.3">
      <c r="A13" t="s">
        <v>12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1</v>
      </c>
      <c r="BD13">
        <v>1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Z13">
        <v>36</v>
      </c>
      <c r="DA13">
        <f>SUM(Spatial__2[[#This Row],[Ammospermophilus harrisii]:[Zapus trinotatus]])</f>
        <v>4</v>
      </c>
    </row>
    <row r="14" spans="1:105" x14ac:dyDescent="0.3">
      <c r="A14" t="s">
        <v>13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1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1</v>
      </c>
      <c r="BT14">
        <v>1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</v>
      </c>
      <c r="CT14">
        <v>0</v>
      </c>
      <c r="CU14">
        <v>0</v>
      </c>
      <c r="CV14">
        <v>0</v>
      </c>
      <c r="CW14">
        <v>0</v>
      </c>
      <c r="CX14">
        <v>0</v>
      </c>
      <c r="CZ14">
        <v>42</v>
      </c>
      <c r="DA14">
        <f>SUM(Spatial__2[[#This Row],[Ammospermophilus harrisii]:[Zapus trinotatus]])</f>
        <v>9</v>
      </c>
    </row>
    <row r="15" spans="1:105" x14ac:dyDescent="0.3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1</v>
      </c>
      <c r="BT15">
        <v>0</v>
      </c>
      <c r="BU15">
        <v>0</v>
      </c>
      <c r="BV15">
        <v>1</v>
      </c>
      <c r="BW15">
        <v>0</v>
      </c>
      <c r="BX15">
        <v>0</v>
      </c>
      <c r="BY15">
        <v>0</v>
      </c>
      <c r="BZ15">
        <v>0</v>
      </c>
      <c r="CA15">
        <v>1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1</v>
      </c>
      <c r="CV15">
        <v>0</v>
      </c>
      <c r="CW15">
        <v>0</v>
      </c>
      <c r="CX15">
        <v>0</v>
      </c>
      <c r="CZ15">
        <v>64</v>
      </c>
      <c r="DA15">
        <f>SUM(Spatial__2[[#This Row],[Ammospermophilus harrisii]:[Zapus trinotatus]])</f>
        <v>5</v>
      </c>
    </row>
    <row r="16" spans="1:105" x14ac:dyDescent="0.3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1</v>
      </c>
      <c r="BB16">
        <v>0</v>
      </c>
      <c r="BC16">
        <v>0</v>
      </c>
      <c r="BD16">
        <v>0</v>
      </c>
      <c r="BE16">
        <v>1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1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0</v>
      </c>
      <c r="CZ16">
        <v>31</v>
      </c>
      <c r="DA16">
        <f>SUM(Spatial__2[[#This Row],[Ammospermophilus harrisii]:[Zapus trinotatus]])</f>
        <v>6</v>
      </c>
    </row>
    <row r="17" spans="1:105" x14ac:dyDescent="0.3">
      <c r="A17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1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1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1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Z17">
        <v>33</v>
      </c>
      <c r="DA17">
        <f>SUM(Spatial__2[[#This Row],[Ammospermophilus harrisii]:[Zapus trinotatus]])</f>
        <v>5</v>
      </c>
    </row>
    <row r="18" spans="1:105" x14ac:dyDescent="0.3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1</v>
      </c>
      <c r="BD18">
        <v>1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Z18">
        <v>39</v>
      </c>
      <c r="DA18">
        <f>SUM(Spatial__2[[#This Row],[Ammospermophilus harrisii]:[Zapus trinotatus]])</f>
        <v>3</v>
      </c>
    </row>
    <row r="19" spans="1:105" x14ac:dyDescent="0.3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1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  <c r="BM19">
        <v>0</v>
      </c>
      <c r="BN19">
        <v>0</v>
      </c>
      <c r="BO19">
        <v>1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1</v>
      </c>
      <c r="CW19">
        <v>0</v>
      </c>
      <c r="CX19">
        <v>0</v>
      </c>
      <c r="CZ19">
        <v>39</v>
      </c>
      <c r="DA19">
        <f>SUM(Spatial__2[[#This Row],[Ammospermophilus harrisii]:[Zapus trinotatus]])</f>
        <v>9</v>
      </c>
    </row>
    <row r="20" spans="1:105" x14ac:dyDescent="0.3">
      <c r="A20" t="s">
        <v>19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Z20">
        <v>32</v>
      </c>
      <c r="DA20">
        <f>SUM(Spatial__2[[#This Row],[Ammospermophilus harrisii]:[Zapus trinotatus]])</f>
        <v>3</v>
      </c>
    </row>
    <row r="21" spans="1:105" x14ac:dyDescent="0.3">
      <c r="A21" t="s">
        <v>20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1</v>
      </c>
      <c r="BD21">
        <v>1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1</v>
      </c>
      <c r="BT21">
        <v>1</v>
      </c>
      <c r="BU21">
        <v>0</v>
      </c>
      <c r="BV21">
        <v>1</v>
      </c>
      <c r="BW21">
        <v>1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1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1</v>
      </c>
      <c r="CT21">
        <v>0</v>
      </c>
      <c r="CU21">
        <v>0</v>
      </c>
      <c r="CV21">
        <v>1</v>
      </c>
      <c r="CW21">
        <v>0</v>
      </c>
      <c r="CX21">
        <v>0</v>
      </c>
      <c r="CZ21">
        <v>37</v>
      </c>
      <c r="DA21">
        <f>SUM(Spatial__2[[#This Row],[Ammospermophilus harrisii]:[Zapus trinotatus]])</f>
        <v>14</v>
      </c>
    </row>
    <row r="22" spans="1:105" x14ac:dyDescent="0.3">
      <c r="A22" t="s">
        <v>21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1</v>
      </c>
      <c r="AU22">
        <v>0</v>
      </c>
      <c r="AV22">
        <v>0</v>
      </c>
      <c r="AW22">
        <v>0</v>
      </c>
      <c r="AX22">
        <v>1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1</v>
      </c>
      <c r="BE22">
        <v>0</v>
      </c>
      <c r="BF22">
        <v>1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1</v>
      </c>
      <c r="CO22">
        <v>0</v>
      </c>
      <c r="CP22">
        <v>0</v>
      </c>
      <c r="CQ22">
        <v>1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Z22">
        <v>38</v>
      </c>
      <c r="DA22">
        <f>SUM(Spatial__2[[#This Row],[Ammospermophilus harrisii]:[Zapus trinotatus]])</f>
        <v>8</v>
      </c>
    </row>
    <row r="23" spans="1:105" x14ac:dyDescent="0.3">
      <c r="A23" t="s">
        <v>22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1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1</v>
      </c>
      <c r="CK23">
        <v>0</v>
      </c>
      <c r="CL23">
        <v>0</v>
      </c>
      <c r="CM23">
        <v>0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1</v>
      </c>
      <c r="CX23">
        <v>0</v>
      </c>
      <c r="CZ23">
        <v>40</v>
      </c>
      <c r="DA23">
        <f>SUM(Spatial__2[[#This Row],[Ammospermophilus harrisii]:[Zapus trinotatus]])</f>
        <v>7</v>
      </c>
    </row>
    <row r="24" spans="1:105" x14ac:dyDescent="0.3">
      <c r="A24" t="s">
        <v>23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1</v>
      </c>
      <c r="BD24">
        <v>1</v>
      </c>
      <c r="BE24">
        <v>0</v>
      </c>
      <c r="BF24">
        <v>0</v>
      </c>
      <c r="BG24">
        <v>0</v>
      </c>
      <c r="BH24">
        <v>1</v>
      </c>
      <c r="BI24">
        <v>0</v>
      </c>
      <c r="BJ24">
        <v>0</v>
      </c>
      <c r="BK24">
        <v>1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1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1</v>
      </c>
      <c r="CW24">
        <v>0</v>
      </c>
      <c r="CX24">
        <v>0</v>
      </c>
      <c r="CZ24">
        <v>47</v>
      </c>
      <c r="DA24">
        <f>SUM(Spatial__2[[#This Row],[Ammospermophilus harrisii]:[Zapus trinotatus]])</f>
        <v>11</v>
      </c>
    </row>
    <row r="25" spans="1:105" x14ac:dyDescent="0.3">
      <c r="A25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1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1</v>
      </c>
      <c r="BD25">
        <v>1</v>
      </c>
      <c r="BE25">
        <v>0</v>
      </c>
      <c r="BF25">
        <v>0</v>
      </c>
      <c r="BG25">
        <v>0</v>
      </c>
      <c r="BH25">
        <v>0</v>
      </c>
      <c r="BI25">
        <v>1</v>
      </c>
      <c r="BJ25">
        <v>0</v>
      </c>
      <c r="BK25">
        <v>0</v>
      </c>
      <c r="BL25">
        <v>1</v>
      </c>
      <c r="BM25">
        <v>0</v>
      </c>
      <c r="BN25">
        <v>0</v>
      </c>
      <c r="BO25">
        <v>1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Z25">
        <v>35</v>
      </c>
      <c r="DA25">
        <f>SUM(Spatial__2[[#This Row],[Ammospermophilus harrisii]:[Zapus trinotatus]])</f>
        <v>8</v>
      </c>
    </row>
    <row r="26" spans="1:105" x14ac:dyDescent="0.3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1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1</v>
      </c>
      <c r="BE26">
        <v>0</v>
      </c>
      <c r="BF26">
        <v>1</v>
      </c>
      <c r="BG26">
        <v>0</v>
      </c>
      <c r="BH26">
        <v>0</v>
      </c>
      <c r="BI26">
        <v>0</v>
      </c>
      <c r="BJ26">
        <v>0</v>
      </c>
      <c r="BK26">
        <v>1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Z26">
        <v>40</v>
      </c>
      <c r="DA26">
        <f>SUM(Spatial__2[[#This Row],[Ammospermophilus harrisii]:[Zapus trinotatus]])</f>
        <v>8</v>
      </c>
    </row>
    <row r="27" spans="1:105" x14ac:dyDescent="0.3">
      <c r="A27" t="s">
        <v>26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1</v>
      </c>
      <c r="BD27">
        <v>1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1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1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1</v>
      </c>
      <c r="CT27">
        <v>0</v>
      </c>
      <c r="CU27">
        <v>0</v>
      </c>
      <c r="CV27">
        <v>0</v>
      </c>
      <c r="CW27">
        <v>0</v>
      </c>
      <c r="CX27">
        <v>0</v>
      </c>
      <c r="CZ27">
        <v>36</v>
      </c>
      <c r="DA27">
        <f>SUM(Spatial__2[[#This Row],[Ammospermophilus harrisii]:[Zapus trinotatus]])</f>
        <v>7</v>
      </c>
    </row>
    <row r="28" spans="1:105" x14ac:dyDescent="0.3">
      <c r="A28" t="s">
        <v>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1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1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1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1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1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Z28">
        <v>30</v>
      </c>
      <c r="DA28">
        <f>SUM(Spatial__2[[#This Row],[Ammospermophilus harrisii]:[Zapus trinotatus]])</f>
        <v>6</v>
      </c>
    </row>
    <row r="29" spans="1:105" x14ac:dyDescent="0.3">
      <c r="A29" t="s">
        <v>28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1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1</v>
      </c>
      <c r="CO29">
        <v>0</v>
      </c>
      <c r="CP29">
        <v>1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Z29">
        <v>40</v>
      </c>
      <c r="DA29">
        <f>SUM(Spatial__2[[#This Row],[Ammospermophilus harrisii]:[Zapus trinotatus]])</f>
        <v>7</v>
      </c>
    </row>
    <row r="30" spans="1:105" x14ac:dyDescent="0.3">
      <c r="A30" t="s">
        <v>29</v>
      </c>
      <c r="B30">
        <v>0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1</v>
      </c>
      <c r="AB30">
        <v>0</v>
      </c>
      <c r="AC30">
        <v>0</v>
      </c>
      <c r="AD30">
        <v>1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1</v>
      </c>
      <c r="BD30">
        <v>1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1</v>
      </c>
      <c r="BT30">
        <v>1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1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1</v>
      </c>
      <c r="CT30">
        <v>0</v>
      </c>
      <c r="CU30">
        <v>0</v>
      </c>
      <c r="CV30">
        <v>1</v>
      </c>
      <c r="CW30">
        <v>0</v>
      </c>
      <c r="CX30">
        <v>0</v>
      </c>
      <c r="CZ30">
        <v>39</v>
      </c>
      <c r="DA30">
        <f>SUM(Spatial__2[[#This Row],[Ammospermophilus harrisii]:[Zapus trinotatus]])</f>
        <v>10</v>
      </c>
    </row>
    <row r="31" spans="1:105" x14ac:dyDescent="0.3">
      <c r="A31" t="s">
        <v>30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1</v>
      </c>
      <c r="BD31">
        <v>1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1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Z31">
        <v>39</v>
      </c>
      <c r="DA31">
        <f>SUM(Spatial__2[[#This Row],[Ammospermophilus harrisii]:[Zapus trinotatus]])</f>
        <v>6</v>
      </c>
    </row>
    <row r="32" spans="1:105" x14ac:dyDescent="0.3">
      <c r="A32" t="s">
        <v>31</v>
      </c>
      <c r="B32">
        <v>0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0</v>
      </c>
      <c r="AX32">
        <v>0</v>
      </c>
      <c r="AY32">
        <v>1</v>
      </c>
      <c r="AZ32">
        <v>0</v>
      </c>
      <c r="BA32">
        <v>0</v>
      </c>
      <c r="BB32">
        <v>0</v>
      </c>
      <c r="BC32">
        <v>0</v>
      </c>
      <c r="BD32">
        <v>1</v>
      </c>
      <c r="BE32">
        <v>0</v>
      </c>
      <c r="BF32">
        <v>1</v>
      </c>
      <c r="BG32">
        <v>0</v>
      </c>
      <c r="BH32">
        <v>0</v>
      </c>
      <c r="BI32">
        <v>0</v>
      </c>
      <c r="BJ32">
        <v>0</v>
      </c>
      <c r="BK32">
        <v>1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1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Z32">
        <v>37</v>
      </c>
      <c r="DA32">
        <f>SUM(Spatial__2[[#This Row],[Ammospermophilus harrisii]:[Zapus trinotatus]])</f>
        <v>7</v>
      </c>
    </row>
    <row r="33" spans="1:105" x14ac:dyDescent="0.3">
      <c r="A33" t="s">
        <v>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1</v>
      </c>
      <c r="AZ33">
        <v>0</v>
      </c>
      <c r="BA33">
        <v>0</v>
      </c>
      <c r="BB33">
        <v>0</v>
      </c>
      <c r="BC33">
        <v>0</v>
      </c>
      <c r="BD33">
        <v>1</v>
      </c>
      <c r="BE33">
        <v>0</v>
      </c>
      <c r="BF33">
        <v>1</v>
      </c>
      <c r="BG33">
        <v>0</v>
      </c>
      <c r="BH33">
        <v>0</v>
      </c>
      <c r="BI33">
        <v>0</v>
      </c>
      <c r="BJ33">
        <v>0</v>
      </c>
      <c r="BK33">
        <v>1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1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Z33">
        <v>37</v>
      </c>
      <c r="DA33">
        <f>SUM(Spatial__2[[#This Row],[Ammospermophilus harrisii]:[Zapus trinotatus]])</f>
        <v>6</v>
      </c>
    </row>
    <row r="34" spans="1:105" x14ac:dyDescent="0.3">
      <c r="A34" t="s">
        <v>33</v>
      </c>
      <c r="B34">
        <v>1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1</v>
      </c>
      <c r="K34">
        <v>0</v>
      </c>
      <c r="L34">
        <v>1</v>
      </c>
      <c r="M34">
        <v>0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1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  <c r="AS34">
        <v>0</v>
      </c>
      <c r="AT34">
        <v>1</v>
      </c>
      <c r="AU34">
        <v>1</v>
      </c>
      <c r="AV34">
        <v>0</v>
      </c>
      <c r="AW34">
        <v>1</v>
      </c>
      <c r="AX34">
        <v>0</v>
      </c>
      <c r="AY34">
        <v>0</v>
      </c>
      <c r="AZ34">
        <v>1</v>
      </c>
      <c r="BA34">
        <v>0</v>
      </c>
      <c r="BB34">
        <v>0</v>
      </c>
      <c r="BC34">
        <v>1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1</v>
      </c>
      <c r="BJ34">
        <v>0</v>
      </c>
      <c r="BK34">
        <v>0</v>
      </c>
      <c r="BL34">
        <v>0</v>
      </c>
      <c r="BM34">
        <v>0</v>
      </c>
      <c r="BN34">
        <v>1</v>
      </c>
      <c r="BO34">
        <v>0</v>
      </c>
      <c r="BP34">
        <v>1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1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Z34">
        <v>32</v>
      </c>
      <c r="DA34">
        <f>SUM(Spatial__2[[#This Row],[Ammospermophilus harrisii]:[Zapus trinotatus]])</f>
        <v>16</v>
      </c>
    </row>
    <row r="35" spans="1:105" x14ac:dyDescent="0.3">
      <c r="A35" t="s">
        <v>34</v>
      </c>
      <c r="B35">
        <v>0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0</v>
      </c>
      <c r="AJ35">
        <v>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1</v>
      </c>
      <c r="BD35">
        <v>1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1</v>
      </c>
      <c r="BR35">
        <v>0</v>
      </c>
      <c r="BS35">
        <v>1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1</v>
      </c>
      <c r="CW35">
        <v>0</v>
      </c>
      <c r="CX35">
        <v>0</v>
      </c>
      <c r="CZ35">
        <v>46</v>
      </c>
      <c r="DA35">
        <f>SUM(Spatial__2[[#This Row],[Ammospermophilus harrisii]:[Zapus trinotatus]])</f>
        <v>10</v>
      </c>
    </row>
    <row r="36" spans="1:105" x14ac:dyDescent="0.3">
      <c r="A36" t="s">
        <v>35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  <c r="Y36">
        <v>0</v>
      </c>
      <c r="Z36">
        <v>0</v>
      </c>
      <c r="AA36">
        <v>1</v>
      </c>
      <c r="AB36">
        <v>0</v>
      </c>
      <c r="AC36">
        <v>0</v>
      </c>
      <c r="AD36">
        <v>1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1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1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1</v>
      </c>
      <c r="BL36">
        <v>1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Z36">
        <v>40</v>
      </c>
      <c r="DA36">
        <f>SUM(Spatial__2[[#This Row],[Ammospermophilus harrisii]:[Zapus trinotatus]])</f>
        <v>10</v>
      </c>
    </row>
    <row r="37" spans="1:105" x14ac:dyDescent="0.3">
      <c r="A37" t="s">
        <v>36</v>
      </c>
      <c r="B37">
        <v>0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1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1</v>
      </c>
      <c r="AM37">
        <v>0</v>
      </c>
      <c r="AN37">
        <v>0</v>
      </c>
      <c r="AO37">
        <v>0</v>
      </c>
      <c r="AP37">
        <v>1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1</v>
      </c>
      <c r="BB37">
        <v>0</v>
      </c>
      <c r="BC37">
        <v>1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1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1</v>
      </c>
      <c r="CT37">
        <v>0</v>
      </c>
      <c r="CU37">
        <v>0</v>
      </c>
      <c r="CV37">
        <v>0</v>
      </c>
      <c r="CW37">
        <v>0</v>
      </c>
      <c r="CX37">
        <v>0</v>
      </c>
      <c r="CZ37">
        <v>33</v>
      </c>
      <c r="DA37">
        <f>SUM(Spatial__2[[#This Row],[Ammospermophilus harrisii]:[Zapus trinotatus]])</f>
        <v>8</v>
      </c>
    </row>
    <row r="38" spans="1:105" x14ac:dyDescent="0.3">
      <c r="A38" t="s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</v>
      </c>
      <c r="V38">
        <v>0</v>
      </c>
      <c r="W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1</v>
      </c>
      <c r="AZ38">
        <v>0</v>
      </c>
      <c r="BA38">
        <v>0</v>
      </c>
      <c r="BB38">
        <v>0</v>
      </c>
      <c r="BC38">
        <v>0</v>
      </c>
      <c r="BD38">
        <v>1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1</v>
      </c>
      <c r="BZ38">
        <v>1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1</v>
      </c>
      <c r="CP38">
        <v>0</v>
      </c>
      <c r="CQ38">
        <v>0</v>
      </c>
      <c r="CR38">
        <v>1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Z38">
        <v>37</v>
      </c>
      <c r="DA38">
        <f>SUM(Spatial__2[[#This Row],[Ammospermophilus harrisii]:[Zapus trinotatus]])</f>
        <v>8</v>
      </c>
    </row>
    <row r="39" spans="1:105" x14ac:dyDescent="0.3">
      <c r="A39" t="s">
        <v>38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0</v>
      </c>
      <c r="X39">
        <v>0</v>
      </c>
      <c r="Y39">
        <v>1</v>
      </c>
      <c r="Z39">
        <v>0</v>
      </c>
      <c r="AA39">
        <v>1</v>
      </c>
      <c r="AB39">
        <v>0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1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1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1</v>
      </c>
      <c r="CB39">
        <v>1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Z39">
        <v>69</v>
      </c>
      <c r="DA39">
        <f>SUM(Spatial__2[[#This Row],[Ammospermophilus harrisii]:[Zapus trinotatus]])</f>
        <v>9</v>
      </c>
    </row>
    <row r="40" spans="1:105" x14ac:dyDescent="0.3">
      <c r="A40" t="s">
        <v>39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1</v>
      </c>
      <c r="BD40">
        <v>1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1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1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1</v>
      </c>
      <c r="CT40">
        <v>0</v>
      </c>
      <c r="CU40">
        <v>0</v>
      </c>
      <c r="CV40">
        <v>1</v>
      </c>
      <c r="CW40">
        <v>0</v>
      </c>
      <c r="CX40">
        <v>0</v>
      </c>
      <c r="CZ40">
        <v>45</v>
      </c>
      <c r="DA40">
        <f>SUM(Spatial__2[[#This Row],[Ammospermophilus harrisii]:[Zapus trinotatus]])</f>
        <v>11</v>
      </c>
    </row>
    <row r="41" spans="1:105" x14ac:dyDescent="0.3">
      <c r="A41" t="s">
        <v>40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1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1</v>
      </c>
      <c r="BD41">
        <v>1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1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Z41">
        <v>39</v>
      </c>
      <c r="DA41">
        <f>SUM(Spatial__2[[#This Row],[Ammospermophilus harrisii]:[Zapus trinotatus]])</f>
        <v>4</v>
      </c>
    </row>
    <row r="42" spans="1:105" x14ac:dyDescent="0.3">
      <c r="A42" t="s">
        <v>41</v>
      </c>
      <c r="B42">
        <v>0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</v>
      </c>
      <c r="AI42">
        <v>0</v>
      </c>
      <c r="AJ42">
        <v>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1</v>
      </c>
      <c r="BD42">
        <v>1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1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1</v>
      </c>
      <c r="CT42">
        <v>0</v>
      </c>
      <c r="CU42">
        <v>1</v>
      </c>
      <c r="CV42">
        <v>1</v>
      </c>
      <c r="CW42">
        <v>0</v>
      </c>
      <c r="CX42">
        <v>0</v>
      </c>
      <c r="CZ42">
        <v>46</v>
      </c>
      <c r="DA42">
        <f>SUM(Spatial__2[[#This Row],[Ammospermophilus harrisii]:[Zapus trinotatus]])</f>
        <v>13</v>
      </c>
    </row>
    <row r="43" spans="1:105" x14ac:dyDescent="0.3">
      <c r="A43" t="s">
        <v>42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1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1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1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1</v>
      </c>
      <c r="CW43">
        <v>1</v>
      </c>
      <c r="CX43">
        <v>0</v>
      </c>
      <c r="CZ43">
        <v>47</v>
      </c>
      <c r="DA43">
        <f>SUM(Spatial__2[[#This Row],[Ammospermophilus harrisii]:[Zapus trinotatus]])</f>
        <v>10</v>
      </c>
    </row>
    <row r="44" spans="1:105" x14ac:dyDescent="0.3">
      <c r="A44" t="s">
        <v>43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1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1</v>
      </c>
      <c r="BY44">
        <v>0</v>
      </c>
      <c r="BZ44">
        <v>1</v>
      </c>
      <c r="CA44">
        <v>0</v>
      </c>
      <c r="CB44">
        <v>0</v>
      </c>
      <c r="CC44">
        <v>1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1</v>
      </c>
      <c r="CU44">
        <v>0</v>
      </c>
      <c r="CV44">
        <v>0</v>
      </c>
      <c r="CW44">
        <v>0</v>
      </c>
      <c r="CX44">
        <v>1</v>
      </c>
      <c r="CZ44">
        <v>46</v>
      </c>
      <c r="DA44">
        <f>SUM(Spatial__2[[#This Row],[Ammospermophilus harrisii]:[Zapus trinotatus]])</f>
        <v>12</v>
      </c>
    </row>
    <row r="45" spans="1:105" x14ac:dyDescent="0.3">
      <c r="A45" t="s">
        <v>44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1</v>
      </c>
      <c r="X45">
        <v>0</v>
      </c>
      <c r="Y45">
        <v>0</v>
      </c>
      <c r="Z45">
        <v>0</v>
      </c>
      <c r="AA45">
        <v>1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1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1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1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1</v>
      </c>
      <c r="CN45">
        <v>1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1</v>
      </c>
      <c r="CX45">
        <v>0</v>
      </c>
      <c r="CZ45">
        <v>45</v>
      </c>
      <c r="DA45">
        <f>SUM(Spatial__2[[#This Row],[Ammospermophilus harrisii]:[Zapus trinotatus]])</f>
        <v>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AF2C8-176D-49F2-8F41-ACA9B4D61BDB}">
  <dimension ref="A1:AS51"/>
  <sheetViews>
    <sheetView tabSelected="1" workbookViewId="0">
      <selection activeCell="G11" sqref="G11"/>
    </sheetView>
  </sheetViews>
  <sheetFormatPr defaultRowHeight="14.4" x14ac:dyDescent="0.3"/>
  <cols>
    <col min="1" max="9" width="10.77734375" bestFit="1" customWidth="1"/>
    <col min="10" max="45" width="11.77734375" bestFit="1" customWidth="1"/>
  </cols>
  <sheetData>
    <row r="1" spans="1:45" x14ac:dyDescent="0.3">
      <c r="A1" t="s">
        <v>0</v>
      </c>
      <c r="B1" t="s">
        <v>148</v>
      </c>
      <c r="C1" t="s">
        <v>149</v>
      </c>
      <c r="D1" t="s">
        <v>150</v>
      </c>
      <c r="E1" t="s">
        <v>151</v>
      </c>
      <c r="F1" t="s">
        <v>152</v>
      </c>
      <c r="G1" t="s">
        <v>153</v>
      </c>
      <c r="H1" t="s">
        <v>154</v>
      </c>
      <c r="I1" t="s">
        <v>155</v>
      </c>
      <c r="J1" t="s">
        <v>156</v>
      </c>
      <c r="K1" t="s">
        <v>157</v>
      </c>
      <c r="L1" t="s">
        <v>158</v>
      </c>
      <c r="M1" t="s">
        <v>159</v>
      </c>
      <c r="N1" t="s">
        <v>160</v>
      </c>
      <c r="O1" t="s">
        <v>161</v>
      </c>
      <c r="P1" t="s">
        <v>162</v>
      </c>
      <c r="Q1" t="s">
        <v>163</v>
      </c>
      <c r="R1" t="s">
        <v>164</v>
      </c>
      <c r="S1" t="s">
        <v>165</v>
      </c>
      <c r="T1" t="s">
        <v>166</v>
      </c>
      <c r="U1" t="s">
        <v>167</v>
      </c>
      <c r="V1" t="s">
        <v>168</v>
      </c>
      <c r="W1" t="s">
        <v>169</v>
      </c>
      <c r="X1" t="s">
        <v>170</v>
      </c>
      <c r="Y1" t="s">
        <v>171</v>
      </c>
      <c r="Z1" t="s">
        <v>172</v>
      </c>
      <c r="AA1" t="s">
        <v>173</v>
      </c>
      <c r="AB1" t="s">
        <v>174</v>
      </c>
      <c r="AC1" t="s">
        <v>175</v>
      </c>
      <c r="AD1" t="s">
        <v>176</v>
      </c>
      <c r="AE1" t="s">
        <v>177</v>
      </c>
      <c r="AF1" t="s">
        <v>178</v>
      </c>
      <c r="AG1" t="s">
        <v>179</v>
      </c>
      <c r="AH1" t="s">
        <v>180</v>
      </c>
      <c r="AI1" t="s">
        <v>181</v>
      </c>
      <c r="AJ1" t="s">
        <v>182</v>
      </c>
      <c r="AK1" t="s">
        <v>183</v>
      </c>
      <c r="AL1" t="s">
        <v>184</v>
      </c>
      <c r="AM1" t="s">
        <v>185</v>
      </c>
      <c r="AN1" t="s">
        <v>186</v>
      </c>
      <c r="AO1" t="s">
        <v>187</v>
      </c>
      <c r="AP1" t="s">
        <v>188</v>
      </c>
      <c r="AQ1" t="s">
        <v>189</v>
      </c>
      <c r="AR1" t="s">
        <v>190</v>
      </c>
      <c r="AS1" t="s">
        <v>191</v>
      </c>
    </row>
    <row r="2" spans="1:45" x14ac:dyDescent="0.3">
      <c r="A2" t="s">
        <v>192</v>
      </c>
      <c r="B2" t="s">
        <v>193</v>
      </c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  <c r="K2" t="s">
        <v>202</v>
      </c>
      <c r="L2" t="s">
        <v>203</v>
      </c>
      <c r="M2" t="s">
        <v>204</v>
      </c>
      <c r="N2" t="s">
        <v>205</v>
      </c>
      <c r="O2" t="s">
        <v>206</v>
      </c>
      <c r="P2" t="s">
        <v>207</v>
      </c>
      <c r="Q2" t="s">
        <v>208</v>
      </c>
      <c r="R2" t="s">
        <v>209</v>
      </c>
      <c r="S2" t="s">
        <v>210</v>
      </c>
      <c r="T2" t="s">
        <v>211</v>
      </c>
      <c r="U2" t="s">
        <v>212</v>
      </c>
      <c r="V2" t="s">
        <v>213</v>
      </c>
      <c r="W2" t="s">
        <v>214</v>
      </c>
      <c r="X2" t="s">
        <v>215</v>
      </c>
      <c r="Y2" t="s">
        <v>216</v>
      </c>
      <c r="Z2" t="s">
        <v>217</v>
      </c>
      <c r="AA2" t="s">
        <v>218</v>
      </c>
      <c r="AB2" t="s">
        <v>219</v>
      </c>
      <c r="AC2" t="s">
        <v>220</v>
      </c>
      <c r="AD2" t="s">
        <v>221</v>
      </c>
      <c r="AE2" t="s">
        <v>222</v>
      </c>
      <c r="AF2" t="s">
        <v>223</v>
      </c>
      <c r="AG2" t="s">
        <v>224</v>
      </c>
      <c r="AH2" t="s">
        <v>225</v>
      </c>
      <c r="AI2" t="s">
        <v>226</v>
      </c>
      <c r="AJ2" t="s">
        <v>227</v>
      </c>
      <c r="AK2" t="s">
        <v>228</v>
      </c>
      <c r="AL2" t="s">
        <v>229</v>
      </c>
      <c r="AM2" t="s">
        <v>230</v>
      </c>
      <c r="AN2" t="s">
        <v>231</v>
      </c>
      <c r="AO2" t="s">
        <v>232</v>
      </c>
      <c r="AP2" t="s">
        <v>233</v>
      </c>
      <c r="AQ2" t="s">
        <v>234</v>
      </c>
      <c r="AR2" t="s">
        <v>235</v>
      </c>
      <c r="AS2" t="s">
        <v>236</v>
      </c>
    </row>
    <row r="3" spans="1:45" x14ac:dyDescent="0.3">
      <c r="A3" t="s">
        <v>237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  <c r="AK3" t="s">
        <v>36</v>
      </c>
      <c r="AL3" t="s">
        <v>37</v>
      </c>
      <c r="AM3" t="s">
        <v>38</v>
      </c>
      <c r="AN3" t="s">
        <v>39</v>
      </c>
      <c r="AO3" t="s">
        <v>40</v>
      </c>
      <c r="AP3" t="s">
        <v>41</v>
      </c>
      <c r="AQ3" t="s">
        <v>42</v>
      </c>
      <c r="AR3" t="s">
        <v>43</v>
      </c>
      <c r="AS3" t="s">
        <v>44</v>
      </c>
    </row>
    <row r="4" spans="1:45" x14ac:dyDescent="0.3">
      <c r="A4" t="s">
        <v>147</v>
      </c>
      <c r="B4" t="s">
        <v>236</v>
      </c>
      <c r="C4" t="s">
        <v>238</v>
      </c>
      <c r="D4">
        <v>44</v>
      </c>
      <c r="E4" t="s">
        <v>229</v>
      </c>
      <c r="F4" t="s">
        <v>239</v>
      </c>
      <c r="G4" t="s">
        <v>223</v>
      </c>
      <c r="H4" t="s">
        <v>231</v>
      </c>
      <c r="I4" t="s">
        <v>240</v>
      </c>
      <c r="J4" t="s">
        <v>241</v>
      </c>
      <c r="K4" t="s">
        <v>223</v>
      </c>
      <c r="L4" t="s">
        <v>218</v>
      </c>
      <c r="M4" t="s">
        <v>226</v>
      </c>
      <c r="N4" t="s">
        <v>232</v>
      </c>
      <c r="O4" t="s">
        <v>241</v>
      </c>
      <c r="P4" t="s">
        <v>221</v>
      </c>
      <c r="Q4">
        <v>33</v>
      </c>
      <c r="R4" t="s">
        <v>229</v>
      </c>
      <c r="S4" t="s">
        <v>229</v>
      </c>
      <c r="T4" t="s">
        <v>222</v>
      </c>
      <c r="U4" t="s">
        <v>227</v>
      </c>
      <c r="V4">
        <v>38</v>
      </c>
      <c r="W4" t="s">
        <v>230</v>
      </c>
      <c r="X4" t="s">
        <v>240</v>
      </c>
      <c r="Y4" t="s">
        <v>225</v>
      </c>
      <c r="Z4" t="s">
        <v>230</v>
      </c>
      <c r="AA4" t="s">
        <v>226</v>
      </c>
      <c r="AB4" t="s">
        <v>220</v>
      </c>
      <c r="AC4" t="s">
        <v>230</v>
      </c>
      <c r="AD4" t="s">
        <v>229</v>
      </c>
      <c r="AE4" t="s">
        <v>229</v>
      </c>
      <c r="AF4" t="s">
        <v>227</v>
      </c>
      <c r="AG4" t="s">
        <v>227</v>
      </c>
      <c r="AH4" t="s">
        <v>222</v>
      </c>
      <c r="AI4" t="s">
        <v>236</v>
      </c>
      <c r="AJ4" t="s">
        <v>230</v>
      </c>
      <c r="AK4" t="s">
        <v>223</v>
      </c>
      <c r="AL4" t="s">
        <v>227</v>
      </c>
      <c r="AM4" t="s">
        <v>242</v>
      </c>
      <c r="AN4" t="s">
        <v>235</v>
      </c>
      <c r="AO4" t="s">
        <v>229</v>
      </c>
      <c r="AP4" t="s">
        <v>236</v>
      </c>
      <c r="AQ4" t="s">
        <v>240</v>
      </c>
      <c r="AR4" t="s">
        <v>236</v>
      </c>
      <c r="AS4" t="s">
        <v>235</v>
      </c>
    </row>
    <row r="6" spans="1:45" x14ac:dyDescent="0.3">
      <c r="A6" t="s">
        <v>302</v>
      </c>
    </row>
    <row r="7" spans="1:45" x14ac:dyDescent="0.3">
      <c r="A7" t="s">
        <v>237</v>
      </c>
      <c r="B7" t="s">
        <v>147</v>
      </c>
    </row>
    <row r="8" spans="1:45" x14ac:dyDescent="0.3">
      <c r="A8" t="s">
        <v>1</v>
      </c>
      <c r="B8">
        <v>46</v>
      </c>
    </row>
    <row r="9" spans="1:45" x14ac:dyDescent="0.3">
      <c r="A9" t="s">
        <v>2</v>
      </c>
      <c r="B9">
        <v>71</v>
      </c>
    </row>
    <row r="10" spans="1:45" x14ac:dyDescent="0.3">
      <c r="A10" t="s">
        <v>3</v>
      </c>
      <c r="B10">
        <v>44</v>
      </c>
    </row>
    <row r="11" spans="1:45" x14ac:dyDescent="0.3">
      <c r="A11" t="s">
        <v>4</v>
      </c>
      <c r="B11">
        <v>39</v>
      </c>
    </row>
    <row r="12" spans="1:45" x14ac:dyDescent="0.3">
      <c r="A12" t="s">
        <v>5</v>
      </c>
      <c r="B12">
        <v>65</v>
      </c>
    </row>
    <row r="13" spans="1:45" x14ac:dyDescent="0.3">
      <c r="A13" t="s">
        <v>6</v>
      </c>
      <c r="B13">
        <v>33</v>
      </c>
    </row>
    <row r="14" spans="1:45" x14ac:dyDescent="0.3">
      <c r="A14" t="s">
        <v>7</v>
      </c>
      <c r="B14">
        <v>41</v>
      </c>
    </row>
    <row r="15" spans="1:45" x14ac:dyDescent="0.3">
      <c r="A15" t="s">
        <v>8</v>
      </c>
      <c r="B15">
        <v>47</v>
      </c>
    </row>
    <row r="16" spans="1:45" x14ac:dyDescent="0.3">
      <c r="A16" t="s">
        <v>9</v>
      </c>
      <c r="B16">
        <v>64</v>
      </c>
    </row>
    <row r="17" spans="1:2" x14ac:dyDescent="0.3">
      <c r="A17" t="s">
        <v>10</v>
      </c>
      <c r="B17">
        <v>33</v>
      </c>
    </row>
    <row r="18" spans="1:2" x14ac:dyDescent="0.3">
      <c r="A18" t="s">
        <v>11</v>
      </c>
      <c r="B18">
        <v>28</v>
      </c>
    </row>
    <row r="19" spans="1:2" x14ac:dyDescent="0.3">
      <c r="A19" t="s">
        <v>12</v>
      </c>
      <c r="B19">
        <v>36</v>
      </c>
    </row>
    <row r="20" spans="1:2" x14ac:dyDescent="0.3">
      <c r="A20" t="s">
        <v>13</v>
      </c>
      <c r="B20">
        <v>42</v>
      </c>
    </row>
    <row r="21" spans="1:2" x14ac:dyDescent="0.3">
      <c r="A21" t="s">
        <v>14</v>
      </c>
      <c r="B21">
        <v>64</v>
      </c>
    </row>
    <row r="22" spans="1:2" x14ac:dyDescent="0.3">
      <c r="A22" t="s">
        <v>15</v>
      </c>
      <c r="B22">
        <v>31</v>
      </c>
    </row>
    <row r="23" spans="1:2" x14ac:dyDescent="0.3">
      <c r="A23" t="s">
        <v>16</v>
      </c>
      <c r="B23">
        <v>33</v>
      </c>
    </row>
    <row r="24" spans="1:2" x14ac:dyDescent="0.3">
      <c r="A24" t="s">
        <v>17</v>
      </c>
      <c r="B24">
        <v>39</v>
      </c>
    </row>
    <row r="25" spans="1:2" x14ac:dyDescent="0.3">
      <c r="A25" t="s">
        <v>18</v>
      </c>
      <c r="B25">
        <v>39</v>
      </c>
    </row>
    <row r="26" spans="1:2" x14ac:dyDescent="0.3">
      <c r="A26" t="s">
        <v>19</v>
      </c>
      <c r="B26">
        <v>32</v>
      </c>
    </row>
    <row r="27" spans="1:2" x14ac:dyDescent="0.3">
      <c r="A27" t="s">
        <v>20</v>
      </c>
      <c r="B27">
        <v>37</v>
      </c>
    </row>
    <row r="28" spans="1:2" x14ac:dyDescent="0.3">
      <c r="A28" t="s">
        <v>21</v>
      </c>
      <c r="B28">
        <v>38</v>
      </c>
    </row>
    <row r="29" spans="1:2" x14ac:dyDescent="0.3">
      <c r="A29" t="s">
        <v>22</v>
      </c>
      <c r="B29">
        <v>40</v>
      </c>
    </row>
    <row r="30" spans="1:2" x14ac:dyDescent="0.3">
      <c r="A30" t="s">
        <v>23</v>
      </c>
      <c r="B30">
        <v>47</v>
      </c>
    </row>
    <row r="31" spans="1:2" x14ac:dyDescent="0.3">
      <c r="A31" t="s">
        <v>24</v>
      </c>
      <c r="B31">
        <v>35</v>
      </c>
    </row>
    <row r="32" spans="1:2" x14ac:dyDescent="0.3">
      <c r="A32" t="s">
        <v>25</v>
      </c>
      <c r="B32">
        <v>40</v>
      </c>
    </row>
    <row r="33" spans="1:2" x14ac:dyDescent="0.3">
      <c r="A33" t="s">
        <v>26</v>
      </c>
      <c r="B33">
        <v>36</v>
      </c>
    </row>
    <row r="34" spans="1:2" x14ac:dyDescent="0.3">
      <c r="A34" t="s">
        <v>27</v>
      </c>
      <c r="B34">
        <v>30</v>
      </c>
    </row>
    <row r="35" spans="1:2" x14ac:dyDescent="0.3">
      <c r="A35" t="s">
        <v>28</v>
      </c>
      <c r="B35">
        <v>40</v>
      </c>
    </row>
    <row r="36" spans="1:2" x14ac:dyDescent="0.3">
      <c r="A36" t="s">
        <v>29</v>
      </c>
      <c r="B36">
        <v>39</v>
      </c>
    </row>
    <row r="37" spans="1:2" x14ac:dyDescent="0.3">
      <c r="A37" t="s">
        <v>30</v>
      </c>
      <c r="B37">
        <v>39</v>
      </c>
    </row>
    <row r="38" spans="1:2" x14ac:dyDescent="0.3">
      <c r="A38" t="s">
        <v>31</v>
      </c>
      <c r="B38">
        <v>37</v>
      </c>
    </row>
    <row r="39" spans="1:2" x14ac:dyDescent="0.3">
      <c r="A39" t="s">
        <v>32</v>
      </c>
      <c r="B39">
        <v>37</v>
      </c>
    </row>
    <row r="40" spans="1:2" x14ac:dyDescent="0.3">
      <c r="A40" t="s">
        <v>33</v>
      </c>
      <c r="B40">
        <v>32</v>
      </c>
    </row>
    <row r="41" spans="1:2" x14ac:dyDescent="0.3">
      <c r="A41" t="s">
        <v>34</v>
      </c>
      <c r="B41">
        <v>46</v>
      </c>
    </row>
    <row r="42" spans="1:2" x14ac:dyDescent="0.3">
      <c r="A42" t="s">
        <v>35</v>
      </c>
      <c r="B42">
        <v>40</v>
      </c>
    </row>
    <row r="43" spans="1:2" x14ac:dyDescent="0.3">
      <c r="A43" t="s">
        <v>36</v>
      </c>
      <c r="B43">
        <v>33</v>
      </c>
    </row>
    <row r="44" spans="1:2" x14ac:dyDescent="0.3">
      <c r="A44" t="s">
        <v>37</v>
      </c>
      <c r="B44">
        <v>37</v>
      </c>
    </row>
    <row r="45" spans="1:2" x14ac:dyDescent="0.3">
      <c r="A45" t="s">
        <v>38</v>
      </c>
      <c r="B45">
        <v>69</v>
      </c>
    </row>
    <row r="46" spans="1:2" x14ac:dyDescent="0.3">
      <c r="A46" t="s">
        <v>39</v>
      </c>
      <c r="B46">
        <v>45</v>
      </c>
    </row>
    <row r="47" spans="1:2" x14ac:dyDescent="0.3">
      <c r="A47" t="s">
        <v>40</v>
      </c>
      <c r="B47">
        <v>39</v>
      </c>
    </row>
    <row r="48" spans="1:2" x14ac:dyDescent="0.3">
      <c r="A48" t="s">
        <v>41</v>
      </c>
      <c r="B48">
        <v>46</v>
      </c>
    </row>
    <row r="49" spans="1:2" x14ac:dyDescent="0.3">
      <c r="A49" t="s">
        <v>42</v>
      </c>
      <c r="B49">
        <v>47</v>
      </c>
    </row>
    <row r="50" spans="1:2" x14ac:dyDescent="0.3">
      <c r="A50" t="s">
        <v>43</v>
      </c>
      <c r="B50">
        <v>46</v>
      </c>
    </row>
    <row r="51" spans="1:2" x14ac:dyDescent="0.3">
      <c r="A51" t="s">
        <v>44</v>
      </c>
      <c r="B51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28992-28A2-40FA-9220-7B4120CB84A2}">
  <dimension ref="A1:CX105"/>
  <sheetViews>
    <sheetView workbookViewId="0">
      <selection activeCell="C1" sqref="C1"/>
    </sheetView>
  </sheetViews>
  <sheetFormatPr defaultRowHeight="14.4" x14ac:dyDescent="0.3"/>
  <cols>
    <col min="1" max="1" width="24.33203125" bestFit="1" customWidth="1"/>
    <col min="3" max="3" width="24.33203125" bestFit="1" customWidth="1"/>
    <col min="8" max="8" width="14.109375" bestFit="1" customWidth="1"/>
    <col min="9" max="10" width="12.5546875" bestFit="1" customWidth="1"/>
  </cols>
  <sheetData>
    <row r="1" spans="1:102" x14ac:dyDescent="0.3">
      <c r="A1" s="5" t="s">
        <v>0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50</v>
      </c>
      <c r="H1" s="1" t="s">
        <v>51</v>
      </c>
      <c r="I1" s="1" t="s">
        <v>52</v>
      </c>
      <c r="J1" s="1" t="s">
        <v>53</v>
      </c>
      <c r="K1" s="1" t="s">
        <v>54</v>
      </c>
      <c r="L1" s="1" t="s">
        <v>55</v>
      </c>
      <c r="M1" s="1" t="s">
        <v>56</v>
      </c>
      <c r="N1" s="1" t="s">
        <v>57</v>
      </c>
      <c r="O1" s="1" t="s">
        <v>58</v>
      </c>
      <c r="P1" s="1" t="s">
        <v>59</v>
      </c>
      <c r="Q1" s="1" t="s">
        <v>60</v>
      </c>
      <c r="R1" s="1" t="s">
        <v>61</v>
      </c>
      <c r="S1" s="1" t="s">
        <v>62</v>
      </c>
      <c r="T1" s="1" t="s">
        <v>63</v>
      </c>
      <c r="U1" s="1" t="s">
        <v>64</v>
      </c>
      <c r="V1" s="1" t="s">
        <v>65</v>
      </c>
      <c r="W1" s="1" t="s">
        <v>66</v>
      </c>
      <c r="X1" s="1" t="s">
        <v>67</v>
      </c>
      <c r="Y1" s="1" t="s">
        <v>68</v>
      </c>
      <c r="Z1" s="1" t="s">
        <v>69</v>
      </c>
      <c r="AA1" s="1" t="s">
        <v>70</v>
      </c>
      <c r="AB1" s="1" t="s">
        <v>71</v>
      </c>
      <c r="AC1" s="1" t="s">
        <v>72</v>
      </c>
      <c r="AD1" s="1" t="s">
        <v>73</v>
      </c>
      <c r="AE1" s="1" t="s">
        <v>74</v>
      </c>
      <c r="AF1" s="1" t="s">
        <v>75</v>
      </c>
      <c r="AG1" s="1" t="s">
        <v>76</v>
      </c>
      <c r="AH1" s="1" t="s">
        <v>77</v>
      </c>
      <c r="AI1" s="1" t="s">
        <v>78</v>
      </c>
      <c r="AJ1" s="1" t="s">
        <v>79</v>
      </c>
      <c r="AK1" s="1" t="s">
        <v>80</v>
      </c>
      <c r="AL1" s="1" t="s">
        <v>81</v>
      </c>
      <c r="AM1" s="1" t="s">
        <v>82</v>
      </c>
      <c r="AN1" s="1" t="s">
        <v>83</v>
      </c>
      <c r="AO1" s="1" t="s">
        <v>84</v>
      </c>
      <c r="AP1" s="1" t="s">
        <v>85</v>
      </c>
      <c r="AQ1" s="1" t="s">
        <v>86</v>
      </c>
      <c r="AR1" s="1" t="s">
        <v>87</v>
      </c>
      <c r="AS1" s="1" t="s">
        <v>88</v>
      </c>
      <c r="AT1" s="1" t="s">
        <v>89</v>
      </c>
      <c r="AU1" s="1" t="s">
        <v>90</v>
      </c>
      <c r="AV1" s="1" t="s">
        <v>91</v>
      </c>
      <c r="AW1" s="1" t="s">
        <v>92</v>
      </c>
      <c r="AX1" s="1" t="s">
        <v>93</v>
      </c>
      <c r="AY1" s="1" t="s">
        <v>94</v>
      </c>
      <c r="AZ1" s="1" t="s">
        <v>95</v>
      </c>
      <c r="BA1" s="1" t="s">
        <v>96</v>
      </c>
      <c r="BB1" s="1" t="s">
        <v>97</v>
      </c>
      <c r="BC1" s="1" t="s">
        <v>98</v>
      </c>
      <c r="BD1" s="1" t="s">
        <v>99</v>
      </c>
      <c r="BE1" s="1" t="s">
        <v>100</v>
      </c>
      <c r="BF1" s="1" t="s">
        <v>101</v>
      </c>
      <c r="BG1" s="1" t="s">
        <v>102</v>
      </c>
      <c r="BH1" s="1" t="s">
        <v>103</v>
      </c>
      <c r="BI1" s="1" t="s">
        <v>104</v>
      </c>
      <c r="BJ1" s="1" t="s">
        <v>105</v>
      </c>
      <c r="BK1" s="1" t="s">
        <v>106</v>
      </c>
      <c r="BL1" s="1" t="s">
        <v>107</v>
      </c>
      <c r="BM1" s="1" t="s">
        <v>108</v>
      </c>
      <c r="BN1" s="1" t="s">
        <v>109</v>
      </c>
      <c r="BO1" s="1" t="s">
        <v>110</v>
      </c>
      <c r="BP1" s="1" t="s">
        <v>111</v>
      </c>
      <c r="BQ1" s="1" t="s">
        <v>112</v>
      </c>
      <c r="BR1" s="1" t="s">
        <v>113</v>
      </c>
      <c r="BS1" s="1" t="s">
        <v>114</v>
      </c>
      <c r="BT1" s="1" t="s">
        <v>115</v>
      </c>
      <c r="BU1" s="1" t="s">
        <v>116</v>
      </c>
      <c r="BV1" s="1" t="s">
        <v>117</v>
      </c>
      <c r="BW1" s="1" t="s">
        <v>118</v>
      </c>
      <c r="BX1" s="1" t="s">
        <v>119</v>
      </c>
      <c r="BY1" s="1" t="s">
        <v>120</v>
      </c>
      <c r="BZ1" s="1" t="s">
        <v>121</v>
      </c>
      <c r="CA1" s="1" t="s">
        <v>122</v>
      </c>
      <c r="CB1" s="1" t="s">
        <v>123</v>
      </c>
      <c r="CC1" s="1" t="s">
        <v>124</v>
      </c>
      <c r="CD1" s="1" t="s">
        <v>125</v>
      </c>
      <c r="CE1" s="1" t="s">
        <v>126</v>
      </c>
      <c r="CF1" s="1" t="s">
        <v>127</v>
      </c>
      <c r="CG1" s="1" t="s">
        <v>128</v>
      </c>
      <c r="CH1" s="1" t="s">
        <v>129</v>
      </c>
      <c r="CI1" s="1" t="s">
        <v>130</v>
      </c>
      <c r="CJ1" s="1" t="s">
        <v>131</v>
      </c>
      <c r="CK1" s="1" t="s">
        <v>132</v>
      </c>
      <c r="CL1" s="1" t="s">
        <v>133</v>
      </c>
      <c r="CM1" s="1" t="s">
        <v>134</v>
      </c>
      <c r="CN1" s="1" t="s">
        <v>135</v>
      </c>
      <c r="CO1" s="1" t="s">
        <v>136</v>
      </c>
      <c r="CP1" s="1" t="s">
        <v>137</v>
      </c>
      <c r="CQ1" s="1" t="s">
        <v>138</v>
      </c>
      <c r="CR1" s="1" t="s">
        <v>139</v>
      </c>
      <c r="CS1" s="1" t="s">
        <v>140</v>
      </c>
      <c r="CT1" s="1" t="s">
        <v>141</v>
      </c>
      <c r="CU1" s="1" t="s">
        <v>142</v>
      </c>
      <c r="CV1" s="1" t="s">
        <v>143</v>
      </c>
      <c r="CW1" s="1" t="s">
        <v>144</v>
      </c>
      <c r="CX1" s="7" t="s">
        <v>145</v>
      </c>
    </row>
    <row r="2" spans="1:102" x14ac:dyDescent="0.3">
      <c r="A2" s="8" t="s">
        <v>3</v>
      </c>
      <c r="B2" s="2">
        <v>0</v>
      </c>
      <c r="C2" s="2">
        <v>1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1</v>
      </c>
      <c r="AI2" s="2">
        <v>0</v>
      </c>
      <c r="AJ2" s="2">
        <v>1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1</v>
      </c>
      <c r="BD2" s="2">
        <v>1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1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1</v>
      </c>
      <c r="CT2" s="2">
        <v>0</v>
      </c>
      <c r="CU2" s="2">
        <v>0</v>
      </c>
      <c r="CV2" s="2">
        <v>0</v>
      </c>
      <c r="CW2" s="2">
        <v>0</v>
      </c>
      <c r="CX2" s="4">
        <v>0</v>
      </c>
    </row>
    <row r="3" spans="1:102" x14ac:dyDescent="0.3">
      <c r="A3" s="9" t="s">
        <v>4</v>
      </c>
      <c r="B3" s="3">
        <v>0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1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 s="3">
        <v>0</v>
      </c>
      <c r="CS3" s="3">
        <v>1</v>
      </c>
      <c r="CT3" s="3">
        <v>0</v>
      </c>
      <c r="CU3" s="3">
        <v>0</v>
      </c>
      <c r="CV3" s="3">
        <v>1</v>
      </c>
      <c r="CW3" s="3">
        <v>0</v>
      </c>
      <c r="CX3" s="6">
        <v>0</v>
      </c>
    </row>
    <row r="4" spans="1:102" x14ac:dyDescent="0.3">
      <c r="A4" s="8" t="s">
        <v>13</v>
      </c>
      <c r="B4" s="2">
        <v>0</v>
      </c>
      <c r="C4" s="2">
        <v>1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1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1</v>
      </c>
      <c r="AI4" s="2">
        <v>0</v>
      </c>
      <c r="AJ4" s="2">
        <v>1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1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1</v>
      </c>
      <c r="BT4" s="2">
        <v>1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1</v>
      </c>
      <c r="CT4" s="2">
        <v>0</v>
      </c>
      <c r="CU4" s="2">
        <v>0</v>
      </c>
      <c r="CV4" s="2">
        <v>0</v>
      </c>
      <c r="CW4" s="2">
        <v>0</v>
      </c>
      <c r="CX4" s="4">
        <v>0</v>
      </c>
    </row>
    <row r="6" spans="1:102" x14ac:dyDescent="0.3">
      <c r="A6" s="9" t="s">
        <v>275</v>
      </c>
      <c r="B6" s="9">
        <f t="shared" ref="B6:AG6" si="0">IF(SUM(B2:B3)=2,1,0)</f>
        <v>0</v>
      </c>
      <c r="C6" s="9">
        <f t="shared" si="0"/>
        <v>1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ref="AH6:BM6" si="1">IF(SUM(AH2:AH3)=2,1,0)</f>
        <v>0</v>
      </c>
      <c r="AI6" s="9">
        <f t="shared" si="1"/>
        <v>0</v>
      </c>
      <c r="AJ6" s="9">
        <f t="shared" si="1"/>
        <v>0</v>
      </c>
      <c r="AK6" s="9">
        <f t="shared" si="1"/>
        <v>0</v>
      </c>
      <c r="AL6" s="9">
        <f t="shared" si="1"/>
        <v>0</v>
      </c>
      <c r="AM6" s="9">
        <f t="shared" si="1"/>
        <v>0</v>
      </c>
      <c r="AN6" s="9">
        <f t="shared" si="1"/>
        <v>0</v>
      </c>
      <c r="AO6" s="9">
        <f t="shared" si="1"/>
        <v>0</v>
      </c>
      <c r="AP6" s="9">
        <f t="shared" si="1"/>
        <v>0</v>
      </c>
      <c r="AQ6" s="9">
        <f t="shared" si="1"/>
        <v>0</v>
      </c>
      <c r="AR6" s="9">
        <f t="shared" si="1"/>
        <v>0</v>
      </c>
      <c r="AS6" s="9">
        <f t="shared" si="1"/>
        <v>0</v>
      </c>
      <c r="AT6" s="9">
        <f t="shared" si="1"/>
        <v>0</v>
      </c>
      <c r="AU6" s="9">
        <f t="shared" si="1"/>
        <v>0</v>
      </c>
      <c r="AV6" s="9">
        <f t="shared" si="1"/>
        <v>0</v>
      </c>
      <c r="AW6" s="9">
        <f t="shared" si="1"/>
        <v>0</v>
      </c>
      <c r="AX6" s="9">
        <f t="shared" si="1"/>
        <v>0</v>
      </c>
      <c r="AY6" s="9">
        <f t="shared" si="1"/>
        <v>0</v>
      </c>
      <c r="AZ6" s="9">
        <f t="shared" si="1"/>
        <v>0</v>
      </c>
      <c r="BA6" s="9">
        <f t="shared" si="1"/>
        <v>0</v>
      </c>
      <c r="BB6" s="9">
        <f t="shared" si="1"/>
        <v>0</v>
      </c>
      <c r="BC6" s="9">
        <f t="shared" si="1"/>
        <v>1</v>
      </c>
      <c r="BD6" s="9">
        <f t="shared" si="1"/>
        <v>0</v>
      </c>
      <c r="BE6" s="9">
        <f t="shared" si="1"/>
        <v>0</v>
      </c>
      <c r="BF6" s="9">
        <f t="shared" si="1"/>
        <v>0</v>
      </c>
      <c r="BG6" s="9">
        <f t="shared" si="1"/>
        <v>0</v>
      </c>
      <c r="BH6" s="9">
        <f t="shared" si="1"/>
        <v>0</v>
      </c>
      <c r="BI6" s="9">
        <f t="shared" si="1"/>
        <v>0</v>
      </c>
      <c r="BJ6" s="9">
        <f t="shared" si="1"/>
        <v>0</v>
      </c>
      <c r="BK6" s="9">
        <f t="shared" si="1"/>
        <v>0</v>
      </c>
      <c r="BL6" s="9">
        <f t="shared" si="1"/>
        <v>0</v>
      </c>
      <c r="BM6" s="9">
        <f t="shared" si="1"/>
        <v>0</v>
      </c>
      <c r="BN6" s="9">
        <f t="shared" ref="BN6:CX6" si="2">IF(SUM(BN2:BN3)=2,1,0)</f>
        <v>0</v>
      </c>
      <c r="BO6" s="9">
        <f t="shared" si="2"/>
        <v>0</v>
      </c>
      <c r="BP6" s="9">
        <f t="shared" si="2"/>
        <v>0</v>
      </c>
      <c r="BQ6" s="9">
        <f t="shared" si="2"/>
        <v>0</v>
      </c>
      <c r="BR6" s="9">
        <f t="shared" si="2"/>
        <v>0</v>
      </c>
      <c r="BS6" s="9">
        <f t="shared" si="2"/>
        <v>0</v>
      </c>
      <c r="BT6" s="9">
        <f t="shared" si="2"/>
        <v>0</v>
      </c>
      <c r="BU6" s="9">
        <f t="shared" si="2"/>
        <v>0</v>
      </c>
      <c r="BV6" s="9">
        <f t="shared" si="2"/>
        <v>0</v>
      </c>
      <c r="BW6" s="9">
        <f t="shared" si="2"/>
        <v>0</v>
      </c>
      <c r="BX6" s="9">
        <f t="shared" si="2"/>
        <v>0</v>
      </c>
      <c r="BY6" s="9">
        <f t="shared" si="2"/>
        <v>0</v>
      </c>
      <c r="BZ6" s="9">
        <f t="shared" si="2"/>
        <v>0</v>
      </c>
      <c r="CA6" s="9">
        <f t="shared" si="2"/>
        <v>0</v>
      </c>
      <c r="CB6" s="9">
        <f t="shared" si="2"/>
        <v>0</v>
      </c>
      <c r="CC6" s="9">
        <f t="shared" si="2"/>
        <v>0</v>
      </c>
      <c r="CD6" s="9">
        <f t="shared" si="2"/>
        <v>0</v>
      </c>
      <c r="CE6" s="9">
        <f t="shared" si="2"/>
        <v>0</v>
      </c>
      <c r="CF6" s="9">
        <f t="shared" si="2"/>
        <v>0</v>
      </c>
      <c r="CG6" s="9">
        <f t="shared" si="2"/>
        <v>0</v>
      </c>
      <c r="CH6" s="9">
        <f t="shared" si="2"/>
        <v>0</v>
      </c>
      <c r="CI6" s="9">
        <f t="shared" si="2"/>
        <v>0</v>
      </c>
      <c r="CJ6" s="9">
        <f t="shared" si="2"/>
        <v>0</v>
      </c>
      <c r="CK6" s="9">
        <f t="shared" si="2"/>
        <v>0</v>
      </c>
      <c r="CL6" s="9">
        <f t="shared" si="2"/>
        <v>0</v>
      </c>
      <c r="CM6" s="9">
        <f t="shared" si="2"/>
        <v>0</v>
      </c>
      <c r="CN6" s="9">
        <f t="shared" si="2"/>
        <v>0</v>
      </c>
      <c r="CO6" s="9">
        <f t="shared" si="2"/>
        <v>0</v>
      </c>
      <c r="CP6" s="9">
        <f t="shared" si="2"/>
        <v>0</v>
      </c>
      <c r="CQ6" s="9">
        <f t="shared" si="2"/>
        <v>0</v>
      </c>
      <c r="CR6" s="9">
        <f t="shared" si="2"/>
        <v>0</v>
      </c>
      <c r="CS6" s="9">
        <f t="shared" si="2"/>
        <v>1</v>
      </c>
      <c r="CT6" s="9">
        <f t="shared" si="2"/>
        <v>0</v>
      </c>
      <c r="CU6" s="9">
        <f t="shared" si="2"/>
        <v>0</v>
      </c>
      <c r="CV6" s="9">
        <f t="shared" si="2"/>
        <v>0</v>
      </c>
      <c r="CW6" s="9">
        <f t="shared" si="2"/>
        <v>0</v>
      </c>
      <c r="CX6" s="9">
        <f t="shared" si="2"/>
        <v>0</v>
      </c>
    </row>
    <row r="7" spans="1:102" x14ac:dyDescent="0.3">
      <c r="A7" t="s">
        <v>276</v>
      </c>
      <c r="B7">
        <f t="shared" ref="B7:AG7" si="3">IF(SUM(B2,B4)=2,1,0)</f>
        <v>0</v>
      </c>
      <c r="C7">
        <f t="shared" si="3"/>
        <v>1</v>
      </c>
      <c r="D7">
        <f t="shared" si="3"/>
        <v>0</v>
      </c>
      <c r="E7">
        <f t="shared" si="3"/>
        <v>0</v>
      </c>
      <c r="F7">
        <f t="shared" si="3"/>
        <v>0</v>
      </c>
      <c r="G7">
        <f t="shared" si="3"/>
        <v>0</v>
      </c>
      <c r="H7">
        <f t="shared" si="3"/>
        <v>0</v>
      </c>
      <c r="I7">
        <f t="shared" si="3"/>
        <v>0</v>
      </c>
      <c r="J7">
        <f t="shared" si="3"/>
        <v>0</v>
      </c>
      <c r="K7">
        <f t="shared" si="3"/>
        <v>0</v>
      </c>
      <c r="L7">
        <f t="shared" si="3"/>
        <v>0</v>
      </c>
      <c r="M7">
        <f t="shared" si="3"/>
        <v>0</v>
      </c>
      <c r="N7">
        <f t="shared" si="3"/>
        <v>0</v>
      </c>
      <c r="O7">
        <f t="shared" si="3"/>
        <v>0</v>
      </c>
      <c r="P7">
        <f t="shared" si="3"/>
        <v>0</v>
      </c>
      <c r="Q7">
        <f t="shared" si="3"/>
        <v>0</v>
      </c>
      <c r="R7">
        <f t="shared" si="3"/>
        <v>0</v>
      </c>
      <c r="S7">
        <f t="shared" si="3"/>
        <v>0</v>
      </c>
      <c r="T7">
        <f t="shared" si="3"/>
        <v>0</v>
      </c>
      <c r="U7">
        <f t="shared" si="3"/>
        <v>0</v>
      </c>
      <c r="V7">
        <f t="shared" si="3"/>
        <v>0</v>
      </c>
      <c r="W7">
        <f t="shared" si="3"/>
        <v>0</v>
      </c>
      <c r="X7">
        <f t="shared" si="3"/>
        <v>0</v>
      </c>
      <c r="Y7">
        <f t="shared" si="3"/>
        <v>0</v>
      </c>
      <c r="Z7">
        <f t="shared" si="3"/>
        <v>0</v>
      </c>
      <c r="AA7">
        <f t="shared" si="3"/>
        <v>0</v>
      </c>
      <c r="AB7">
        <f t="shared" si="3"/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ref="AH7:BM7" si="4">IF(SUM(AH2,AH4)=2,1,0)</f>
        <v>1</v>
      </c>
      <c r="AI7">
        <f t="shared" si="4"/>
        <v>0</v>
      </c>
      <c r="AJ7">
        <f t="shared" si="4"/>
        <v>1</v>
      </c>
      <c r="AK7">
        <f t="shared" si="4"/>
        <v>0</v>
      </c>
      <c r="AL7">
        <f t="shared" si="4"/>
        <v>0</v>
      </c>
      <c r="AM7">
        <f t="shared" si="4"/>
        <v>0</v>
      </c>
      <c r="AN7">
        <f t="shared" si="4"/>
        <v>0</v>
      </c>
      <c r="AO7">
        <f t="shared" si="4"/>
        <v>0</v>
      </c>
      <c r="AP7">
        <f t="shared" si="4"/>
        <v>0</v>
      </c>
      <c r="AQ7">
        <f t="shared" si="4"/>
        <v>0</v>
      </c>
      <c r="AR7">
        <f t="shared" si="4"/>
        <v>0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1</v>
      </c>
      <c r="BD7">
        <f t="shared" si="4"/>
        <v>0</v>
      </c>
      <c r="BE7">
        <f t="shared" si="4"/>
        <v>0</v>
      </c>
      <c r="BF7">
        <f t="shared" si="4"/>
        <v>0</v>
      </c>
      <c r="BG7">
        <f t="shared" si="4"/>
        <v>0</v>
      </c>
      <c r="BH7">
        <f t="shared" si="4"/>
        <v>0</v>
      </c>
      <c r="BI7">
        <f t="shared" si="4"/>
        <v>0</v>
      </c>
      <c r="BJ7">
        <f t="shared" si="4"/>
        <v>0</v>
      </c>
      <c r="BK7">
        <f t="shared" si="4"/>
        <v>0</v>
      </c>
      <c r="BL7">
        <f t="shared" si="4"/>
        <v>0</v>
      </c>
      <c r="BM7">
        <f t="shared" si="4"/>
        <v>0</v>
      </c>
      <c r="BN7">
        <f t="shared" ref="BN7:CX7" si="5">IF(SUM(BN2,BN4)=2,1,0)</f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1</v>
      </c>
      <c r="BU7">
        <f t="shared" si="5"/>
        <v>0</v>
      </c>
      <c r="BV7">
        <f t="shared" si="5"/>
        <v>0</v>
      </c>
      <c r="BW7">
        <f t="shared" si="5"/>
        <v>0</v>
      </c>
      <c r="BX7">
        <f t="shared" si="5"/>
        <v>0</v>
      </c>
      <c r="BY7">
        <f t="shared" si="5"/>
        <v>0</v>
      </c>
      <c r="BZ7">
        <f t="shared" si="5"/>
        <v>0</v>
      </c>
      <c r="CA7">
        <f t="shared" si="5"/>
        <v>0</v>
      </c>
      <c r="CB7">
        <f t="shared" si="5"/>
        <v>0</v>
      </c>
      <c r="CC7">
        <f t="shared" si="5"/>
        <v>0</v>
      </c>
      <c r="CD7">
        <f t="shared" si="5"/>
        <v>0</v>
      </c>
      <c r="CE7">
        <f t="shared" si="5"/>
        <v>0</v>
      </c>
      <c r="CF7">
        <f t="shared" si="5"/>
        <v>0</v>
      </c>
      <c r="CG7">
        <f t="shared" si="5"/>
        <v>0</v>
      </c>
      <c r="CH7">
        <f t="shared" si="5"/>
        <v>0</v>
      </c>
      <c r="CI7">
        <f t="shared" si="5"/>
        <v>0</v>
      </c>
      <c r="CJ7">
        <f t="shared" si="5"/>
        <v>0</v>
      </c>
      <c r="CK7">
        <f t="shared" si="5"/>
        <v>0</v>
      </c>
      <c r="CL7">
        <f t="shared" si="5"/>
        <v>0</v>
      </c>
      <c r="CM7">
        <f t="shared" si="5"/>
        <v>0</v>
      </c>
      <c r="CN7">
        <f t="shared" si="5"/>
        <v>0</v>
      </c>
      <c r="CO7">
        <f t="shared" si="5"/>
        <v>0</v>
      </c>
      <c r="CP7">
        <f t="shared" si="5"/>
        <v>0</v>
      </c>
      <c r="CQ7">
        <f t="shared" si="5"/>
        <v>0</v>
      </c>
      <c r="CR7">
        <f t="shared" si="5"/>
        <v>0</v>
      </c>
      <c r="CS7">
        <f t="shared" si="5"/>
        <v>1</v>
      </c>
      <c r="CT7">
        <f t="shared" si="5"/>
        <v>0</v>
      </c>
      <c r="CU7">
        <f t="shared" si="5"/>
        <v>0</v>
      </c>
      <c r="CV7">
        <f t="shared" si="5"/>
        <v>0</v>
      </c>
      <c r="CW7">
        <f t="shared" si="5"/>
        <v>0</v>
      </c>
      <c r="CX7">
        <f t="shared" si="5"/>
        <v>0</v>
      </c>
    </row>
    <row r="8" spans="1:102" x14ac:dyDescent="0.3">
      <c r="A8" t="s">
        <v>277</v>
      </c>
      <c r="B8">
        <f t="shared" ref="B8:AG8" si="6">IF(SUM(B3:B4)=2,1,0)</f>
        <v>0</v>
      </c>
      <c r="C8">
        <f t="shared" si="6"/>
        <v>1</v>
      </c>
      <c r="D8">
        <f t="shared" si="6"/>
        <v>0</v>
      </c>
      <c r="E8">
        <f t="shared" si="6"/>
        <v>0</v>
      </c>
      <c r="F8">
        <f t="shared" si="6"/>
        <v>0</v>
      </c>
      <c r="G8">
        <f t="shared" si="6"/>
        <v>0</v>
      </c>
      <c r="H8">
        <f t="shared" si="6"/>
        <v>0</v>
      </c>
      <c r="I8">
        <f t="shared" si="6"/>
        <v>0</v>
      </c>
      <c r="J8">
        <f t="shared" si="6"/>
        <v>0</v>
      </c>
      <c r="K8">
        <f t="shared" si="6"/>
        <v>0</v>
      </c>
      <c r="L8">
        <f t="shared" si="6"/>
        <v>0</v>
      </c>
      <c r="M8">
        <f t="shared" si="6"/>
        <v>0</v>
      </c>
      <c r="N8">
        <f t="shared" si="6"/>
        <v>0</v>
      </c>
      <c r="O8">
        <f t="shared" si="6"/>
        <v>0</v>
      </c>
      <c r="P8">
        <f t="shared" si="6"/>
        <v>0</v>
      </c>
      <c r="Q8">
        <f t="shared" si="6"/>
        <v>0</v>
      </c>
      <c r="R8">
        <f t="shared" si="6"/>
        <v>0</v>
      </c>
      <c r="S8">
        <f t="shared" si="6"/>
        <v>0</v>
      </c>
      <c r="T8">
        <f t="shared" si="6"/>
        <v>0</v>
      </c>
      <c r="U8">
        <f t="shared" si="6"/>
        <v>0</v>
      </c>
      <c r="V8">
        <f t="shared" si="6"/>
        <v>0</v>
      </c>
      <c r="W8">
        <f t="shared" si="6"/>
        <v>0</v>
      </c>
      <c r="X8">
        <f t="shared" si="6"/>
        <v>0</v>
      </c>
      <c r="Y8">
        <f t="shared" si="6"/>
        <v>0</v>
      </c>
      <c r="Z8">
        <f t="shared" si="6"/>
        <v>0</v>
      </c>
      <c r="AA8">
        <f t="shared" si="6"/>
        <v>1</v>
      </c>
      <c r="AB8">
        <f t="shared" si="6"/>
        <v>0</v>
      </c>
      <c r="AC8">
        <f t="shared" si="6"/>
        <v>0</v>
      </c>
      <c r="AD8">
        <f t="shared" si="6"/>
        <v>0</v>
      </c>
      <c r="AE8">
        <f t="shared" si="6"/>
        <v>0</v>
      </c>
      <c r="AF8">
        <f t="shared" si="6"/>
        <v>0</v>
      </c>
      <c r="AG8">
        <f t="shared" si="6"/>
        <v>0</v>
      </c>
      <c r="AH8">
        <f t="shared" ref="AH8:BM8" si="7">IF(SUM(AH3:AH4)=2,1,0)</f>
        <v>0</v>
      </c>
      <c r="AI8">
        <f t="shared" si="7"/>
        <v>0</v>
      </c>
      <c r="AJ8">
        <f t="shared" si="7"/>
        <v>0</v>
      </c>
      <c r="AK8">
        <f t="shared" si="7"/>
        <v>0</v>
      </c>
      <c r="AL8">
        <f t="shared" si="7"/>
        <v>0</v>
      </c>
      <c r="AM8">
        <f t="shared" si="7"/>
        <v>0</v>
      </c>
      <c r="AN8">
        <f t="shared" si="7"/>
        <v>0</v>
      </c>
      <c r="AO8">
        <f t="shared" si="7"/>
        <v>0</v>
      </c>
      <c r="AP8">
        <f t="shared" si="7"/>
        <v>0</v>
      </c>
      <c r="AQ8">
        <f t="shared" si="7"/>
        <v>0</v>
      </c>
      <c r="AR8">
        <f t="shared" si="7"/>
        <v>0</v>
      </c>
      <c r="AS8">
        <f t="shared" si="7"/>
        <v>0</v>
      </c>
      <c r="AT8">
        <f t="shared" si="7"/>
        <v>0</v>
      </c>
      <c r="AU8">
        <f t="shared" si="7"/>
        <v>0</v>
      </c>
      <c r="AV8">
        <f t="shared" si="7"/>
        <v>0</v>
      </c>
      <c r="AW8">
        <f t="shared" si="7"/>
        <v>0</v>
      </c>
      <c r="AX8">
        <f t="shared" si="7"/>
        <v>0</v>
      </c>
      <c r="AY8">
        <f t="shared" si="7"/>
        <v>0</v>
      </c>
      <c r="AZ8">
        <f t="shared" si="7"/>
        <v>0</v>
      </c>
      <c r="BA8">
        <f t="shared" si="7"/>
        <v>0</v>
      </c>
      <c r="BB8">
        <f t="shared" si="7"/>
        <v>0</v>
      </c>
      <c r="BC8">
        <f t="shared" si="7"/>
        <v>1</v>
      </c>
      <c r="BD8">
        <f t="shared" si="7"/>
        <v>0</v>
      </c>
      <c r="BE8">
        <f t="shared" si="7"/>
        <v>0</v>
      </c>
      <c r="BF8">
        <f t="shared" si="7"/>
        <v>0</v>
      </c>
      <c r="BG8">
        <f t="shared" si="7"/>
        <v>0</v>
      </c>
      <c r="BH8">
        <f t="shared" si="7"/>
        <v>0</v>
      </c>
      <c r="BI8">
        <f t="shared" si="7"/>
        <v>0</v>
      </c>
      <c r="BJ8">
        <f t="shared" si="7"/>
        <v>0</v>
      </c>
      <c r="BK8">
        <f t="shared" si="7"/>
        <v>0</v>
      </c>
      <c r="BL8">
        <f t="shared" si="7"/>
        <v>0</v>
      </c>
      <c r="BM8">
        <f t="shared" si="7"/>
        <v>0</v>
      </c>
      <c r="BN8">
        <f t="shared" ref="BN8:CX8" si="8">IF(SUM(BN3:BN4)=2,1,0)</f>
        <v>0</v>
      </c>
      <c r="BO8">
        <f t="shared" si="8"/>
        <v>0</v>
      </c>
      <c r="BP8">
        <f t="shared" si="8"/>
        <v>0</v>
      </c>
      <c r="BQ8">
        <f t="shared" si="8"/>
        <v>0</v>
      </c>
      <c r="BR8">
        <f t="shared" si="8"/>
        <v>0</v>
      </c>
      <c r="BS8">
        <f t="shared" si="8"/>
        <v>0</v>
      </c>
      <c r="BT8">
        <f t="shared" si="8"/>
        <v>0</v>
      </c>
      <c r="BU8">
        <f t="shared" si="8"/>
        <v>0</v>
      </c>
      <c r="BV8">
        <f t="shared" si="8"/>
        <v>0</v>
      </c>
      <c r="BW8">
        <f t="shared" si="8"/>
        <v>0</v>
      </c>
      <c r="BX8">
        <f t="shared" si="8"/>
        <v>0</v>
      </c>
      <c r="BY8">
        <f t="shared" si="8"/>
        <v>0</v>
      </c>
      <c r="BZ8">
        <f t="shared" si="8"/>
        <v>0</v>
      </c>
      <c r="CA8">
        <f t="shared" si="8"/>
        <v>0</v>
      </c>
      <c r="CB8">
        <f t="shared" si="8"/>
        <v>0</v>
      </c>
      <c r="CC8">
        <f t="shared" si="8"/>
        <v>0</v>
      </c>
      <c r="CD8">
        <f t="shared" si="8"/>
        <v>0</v>
      </c>
      <c r="CE8">
        <f t="shared" si="8"/>
        <v>0</v>
      </c>
      <c r="CF8">
        <f t="shared" si="8"/>
        <v>0</v>
      </c>
      <c r="CG8">
        <f t="shared" si="8"/>
        <v>0</v>
      </c>
      <c r="CH8">
        <f t="shared" si="8"/>
        <v>0</v>
      </c>
      <c r="CI8">
        <f t="shared" si="8"/>
        <v>0</v>
      </c>
      <c r="CJ8">
        <f t="shared" si="8"/>
        <v>0</v>
      </c>
      <c r="CK8">
        <f t="shared" si="8"/>
        <v>0</v>
      </c>
      <c r="CL8">
        <f t="shared" si="8"/>
        <v>0</v>
      </c>
      <c r="CM8">
        <f t="shared" si="8"/>
        <v>0</v>
      </c>
      <c r="CN8">
        <f t="shared" si="8"/>
        <v>0</v>
      </c>
      <c r="CO8">
        <f t="shared" si="8"/>
        <v>0</v>
      </c>
      <c r="CP8">
        <f t="shared" si="8"/>
        <v>0</v>
      </c>
      <c r="CQ8">
        <f t="shared" si="8"/>
        <v>0</v>
      </c>
      <c r="CR8">
        <f t="shared" si="8"/>
        <v>0</v>
      </c>
      <c r="CS8">
        <f t="shared" si="8"/>
        <v>1</v>
      </c>
      <c r="CT8">
        <f t="shared" si="8"/>
        <v>0</v>
      </c>
      <c r="CU8">
        <f t="shared" si="8"/>
        <v>0</v>
      </c>
      <c r="CV8">
        <f t="shared" si="8"/>
        <v>0</v>
      </c>
      <c r="CW8">
        <f t="shared" si="8"/>
        <v>0</v>
      </c>
      <c r="CX8">
        <f t="shared" si="8"/>
        <v>0</v>
      </c>
    </row>
    <row r="11" spans="1:102" x14ac:dyDescent="0.3">
      <c r="A11" t="s">
        <v>278</v>
      </c>
      <c r="B11">
        <f>SUM(B2:CX2)</f>
        <v>7</v>
      </c>
    </row>
    <row r="12" spans="1:102" x14ac:dyDescent="0.3">
      <c r="A12" t="s">
        <v>279</v>
      </c>
      <c r="B12">
        <f>SUM(B3:CX3)</f>
        <v>6</v>
      </c>
    </row>
    <row r="13" spans="1:102" x14ac:dyDescent="0.3">
      <c r="A13" t="s">
        <v>280</v>
      </c>
      <c r="B13">
        <f>SUM(B4:CX4)</f>
        <v>9</v>
      </c>
    </row>
    <row r="14" spans="1:102" x14ac:dyDescent="0.3">
      <c r="D14" t="s">
        <v>273</v>
      </c>
      <c r="E14" t="s">
        <v>274</v>
      </c>
    </row>
    <row r="15" spans="1:102" x14ac:dyDescent="0.3">
      <c r="A15" t="s">
        <v>281</v>
      </c>
      <c r="B15">
        <f>SUM(B6:CX6)</f>
        <v>3</v>
      </c>
      <c r="D15">
        <v>782</v>
      </c>
      <c r="E15">
        <f>(((B11-B15)+(B12-B15))/(B11+B12-B15))</f>
        <v>0.7</v>
      </c>
    </row>
    <row r="16" spans="1:102" x14ac:dyDescent="0.3">
      <c r="A16" t="s">
        <v>282</v>
      </c>
      <c r="B16">
        <f>SUM(B7:CX7)</f>
        <v>6</v>
      </c>
      <c r="D16">
        <v>196</v>
      </c>
      <c r="E16">
        <f>(((B11-B16)+(B13-B16))/(B11+B13-B16))</f>
        <v>0.4</v>
      </c>
    </row>
    <row r="17" spans="1:5" x14ac:dyDescent="0.3">
      <c r="A17" t="s">
        <v>283</v>
      </c>
      <c r="B17">
        <f>SUM(B8:CX8)</f>
        <v>4</v>
      </c>
      <c r="D17">
        <v>609</v>
      </c>
      <c r="E17">
        <f>(((B12-B17)+(B13-B17))/(B12+B13-B17))</f>
        <v>0.63636363636363635</v>
      </c>
    </row>
    <row r="99" spans="3:10" x14ac:dyDescent="0.3">
      <c r="D99" t="s">
        <v>243</v>
      </c>
      <c r="E99" t="s">
        <v>244</v>
      </c>
      <c r="F99" t="s">
        <v>245</v>
      </c>
      <c r="H99" t="s">
        <v>246</v>
      </c>
      <c r="I99" t="s">
        <v>247</v>
      </c>
      <c r="J99" t="s">
        <v>248</v>
      </c>
    </row>
    <row r="100" spans="3:10" x14ac:dyDescent="0.3">
      <c r="D100" t="e">
        <f>SUM(#REF!)</f>
        <v>#REF!</v>
      </c>
      <c r="E100" t="e">
        <f>SUM(#REF!)</f>
        <v>#REF!</v>
      </c>
      <c r="F100" t="e">
        <f>SUM(#REF!)</f>
        <v>#REF!</v>
      </c>
      <c r="H100" t="e">
        <f>SUM(#REF!)</f>
        <v>#REF!</v>
      </c>
      <c r="I100" t="e">
        <f>SUM(#REF!)</f>
        <v>#REF!</v>
      </c>
      <c r="J100" t="e">
        <f>SUM(#REF!)</f>
        <v>#REF!</v>
      </c>
    </row>
    <row r="101" spans="3:10" x14ac:dyDescent="0.3">
      <c r="E101" t="s">
        <v>252</v>
      </c>
    </row>
    <row r="102" spans="3:10" x14ac:dyDescent="0.3">
      <c r="C102" t="s">
        <v>249</v>
      </c>
      <c r="E102">
        <v>667</v>
      </c>
      <c r="F102" t="e">
        <f>(((D100-H100)+(E100-H100))/(D100+E100-H100))</f>
        <v>#REF!</v>
      </c>
    </row>
    <row r="103" spans="3:10" x14ac:dyDescent="0.3">
      <c r="C103" t="s">
        <v>250</v>
      </c>
      <c r="E103">
        <v>3324</v>
      </c>
      <c r="F103" t="e">
        <f>(((D100-I100)+(F100-I100))/(D100+F100-I100))</f>
        <v>#REF!</v>
      </c>
    </row>
    <row r="104" spans="3:10" x14ac:dyDescent="0.3">
      <c r="C104" t="s">
        <v>251</v>
      </c>
      <c r="E104">
        <v>3231</v>
      </c>
      <c r="F104" t="e">
        <f>(((E100-J100)+(F100-J100))/(E100+F100-J100))</f>
        <v>#REF!</v>
      </c>
    </row>
    <row r="105" spans="3:10" x14ac:dyDescent="0.3">
      <c r="J105" t="e">
        <f>((D100-H100)/(E100-H100))</f>
        <v>#REF!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BD8D3-4DB2-4088-86AE-5EC6F79BC4A8}">
  <dimension ref="A1:AU47"/>
  <sheetViews>
    <sheetView workbookViewId="0"/>
  </sheetViews>
  <sheetFormatPr defaultRowHeight="14.4" x14ac:dyDescent="0.3"/>
  <cols>
    <col min="1" max="1" width="10.77734375" bestFit="1" customWidth="1"/>
    <col min="2" max="2" width="7.6640625" bestFit="1" customWidth="1"/>
    <col min="3" max="3" width="7.77734375" bestFit="1" customWidth="1"/>
    <col min="4" max="4" width="7.6640625" bestFit="1" customWidth="1"/>
    <col min="5" max="5" width="7.77734375" bestFit="1" customWidth="1"/>
    <col min="6" max="6" width="8.21875" bestFit="1" customWidth="1"/>
    <col min="7" max="7" width="7" bestFit="1" customWidth="1"/>
    <col min="8" max="8" width="7.5546875" bestFit="1" customWidth="1"/>
    <col min="9" max="10" width="7.44140625" bestFit="1" customWidth="1"/>
    <col min="11" max="11" width="7.5546875" bestFit="1" customWidth="1"/>
    <col min="12" max="12" width="7.77734375" bestFit="1" customWidth="1"/>
    <col min="13" max="14" width="8.33203125" bestFit="1" customWidth="1"/>
    <col min="15" max="15" width="8" bestFit="1" customWidth="1"/>
    <col min="16" max="16" width="7.5546875" bestFit="1" customWidth="1"/>
    <col min="17" max="17" width="7.109375" bestFit="1" customWidth="1"/>
    <col min="18" max="18" width="7.6640625" bestFit="1" customWidth="1"/>
    <col min="19" max="19" width="8.21875" bestFit="1" customWidth="1"/>
    <col min="20" max="20" width="8" bestFit="1" customWidth="1"/>
    <col min="21" max="21" width="7.21875" bestFit="1" customWidth="1"/>
    <col min="22" max="22" width="7.77734375" bestFit="1" customWidth="1"/>
    <col min="23" max="23" width="8" bestFit="1" customWidth="1"/>
    <col min="24" max="24" width="8.6640625" bestFit="1" customWidth="1"/>
    <col min="25" max="26" width="8.21875" bestFit="1" customWidth="1"/>
    <col min="27" max="27" width="7.77734375" bestFit="1" customWidth="1"/>
    <col min="28" max="28" width="8.44140625" bestFit="1" customWidth="1"/>
    <col min="29" max="29" width="7.88671875" bestFit="1" customWidth="1"/>
    <col min="30" max="30" width="7.6640625" bestFit="1" customWidth="1"/>
    <col min="31" max="31" width="8.5546875" bestFit="1" customWidth="1"/>
    <col min="32" max="32" width="7" bestFit="1" customWidth="1"/>
    <col min="33" max="33" width="7.44140625" bestFit="1" customWidth="1"/>
    <col min="34" max="34" width="7" bestFit="1" customWidth="1"/>
    <col min="35" max="35" width="7.88671875" bestFit="1" customWidth="1"/>
    <col min="36" max="36" width="7.44140625" bestFit="1" customWidth="1"/>
    <col min="37" max="37" width="6.77734375" bestFit="1" customWidth="1"/>
    <col min="38" max="38" width="7.33203125" bestFit="1" customWidth="1"/>
    <col min="39" max="39" width="7.21875" bestFit="1" customWidth="1"/>
    <col min="40" max="40" width="7.5546875" bestFit="1" customWidth="1"/>
    <col min="41" max="41" width="7.77734375" bestFit="1" customWidth="1"/>
    <col min="42" max="42" width="7.33203125" bestFit="1" customWidth="1"/>
    <col min="43" max="43" width="7.5546875" bestFit="1" customWidth="1"/>
    <col min="44" max="44" width="8.109375" bestFit="1" customWidth="1"/>
    <col min="46" max="46" width="8" bestFit="1" customWidth="1"/>
    <col min="47" max="47" width="7" bestFit="1" customWidth="1"/>
  </cols>
  <sheetData>
    <row r="1" spans="1:4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284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285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</row>
    <row r="2" spans="1:47" x14ac:dyDescent="0.3">
      <c r="A2" t="s">
        <v>1</v>
      </c>
      <c r="B2">
        <v>0</v>
      </c>
      <c r="C2">
        <v>3367</v>
      </c>
      <c r="D2">
        <v>3966</v>
      </c>
      <c r="E2">
        <v>3678</v>
      </c>
      <c r="F2">
        <v>2645</v>
      </c>
      <c r="G2">
        <v>2514</v>
      </c>
      <c r="H2">
        <v>1526</v>
      </c>
      <c r="I2">
        <v>1785</v>
      </c>
      <c r="J2">
        <v>2487</v>
      </c>
      <c r="K2">
        <v>3292</v>
      </c>
      <c r="L2">
        <v>4081</v>
      </c>
      <c r="M2">
        <v>3430</v>
      </c>
      <c r="N2">
        <v>5935</v>
      </c>
      <c r="O2">
        <v>3962</v>
      </c>
      <c r="P2">
        <v>2617</v>
      </c>
      <c r="Q2">
        <v>3634</v>
      </c>
      <c r="R2">
        <v>1974</v>
      </c>
      <c r="S2">
        <v>2227</v>
      </c>
      <c r="T2">
        <v>2234</v>
      </c>
      <c r="U2">
        <v>5914</v>
      </c>
      <c r="V2">
        <v>3311</v>
      </c>
      <c r="W2">
        <v>3564</v>
      </c>
      <c r="X2">
        <v>1356</v>
      </c>
      <c r="Y2">
        <v>1506</v>
      </c>
      <c r="Z2">
        <v>1650</v>
      </c>
      <c r="AA2">
        <v>2269</v>
      </c>
      <c r="AB2">
        <v>1015</v>
      </c>
      <c r="AC2">
        <v>3355</v>
      </c>
      <c r="AD2">
        <v>3925</v>
      </c>
      <c r="AE2">
        <v>1502</v>
      </c>
      <c r="AF2">
        <v>3672</v>
      </c>
      <c r="AG2">
        <v>3797</v>
      </c>
      <c r="AH2">
        <v>986</v>
      </c>
      <c r="AI2">
        <v>1003</v>
      </c>
      <c r="AJ2">
        <v>1833</v>
      </c>
      <c r="AK2">
        <v>2492</v>
      </c>
      <c r="AL2">
        <v>1673</v>
      </c>
      <c r="AM2">
        <v>3297</v>
      </c>
      <c r="AN2">
        <v>1011</v>
      </c>
      <c r="AO2">
        <v>2975</v>
      </c>
      <c r="AP2">
        <v>2538</v>
      </c>
      <c r="AQ2">
        <v>2342</v>
      </c>
      <c r="AR2">
        <v>2525</v>
      </c>
      <c r="AS2">
        <v>1775</v>
      </c>
      <c r="AT2">
        <v>30</v>
      </c>
      <c r="AU2">
        <v>928</v>
      </c>
    </row>
    <row r="3" spans="1:47" x14ac:dyDescent="0.3">
      <c r="A3" t="s">
        <v>2</v>
      </c>
      <c r="B3">
        <v>3367</v>
      </c>
      <c r="C3">
        <v>0</v>
      </c>
      <c r="D3">
        <v>5276</v>
      </c>
      <c r="E3">
        <v>5538</v>
      </c>
      <c r="F3">
        <v>771</v>
      </c>
      <c r="G3">
        <v>5425</v>
      </c>
      <c r="H3">
        <v>4418</v>
      </c>
      <c r="I3">
        <v>3977</v>
      </c>
      <c r="J3">
        <v>935</v>
      </c>
      <c r="K3">
        <v>5853</v>
      </c>
      <c r="L3">
        <v>6540</v>
      </c>
      <c r="M3">
        <v>5686</v>
      </c>
      <c r="N3">
        <v>8110</v>
      </c>
      <c r="O3">
        <v>5405</v>
      </c>
      <c r="P3">
        <v>876</v>
      </c>
      <c r="Q3">
        <v>6110</v>
      </c>
      <c r="R3">
        <v>5200</v>
      </c>
      <c r="S3">
        <v>4867</v>
      </c>
      <c r="T3">
        <v>4875</v>
      </c>
      <c r="U3">
        <v>8096</v>
      </c>
      <c r="V3">
        <v>5914</v>
      </c>
      <c r="W3">
        <v>5617</v>
      </c>
      <c r="X3">
        <v>4533</v>
      </c>
      <c r="Y3">
        <v>4472</v>
      </c>
      <c r="Z3">
        <v>3950</v>
      </c>
      <c r="AA3">
        <v>5165</v>
      </c>
      <c r="AB3">
        <v>4236</v>
      </c>
      <c r="AC3">
        <v>5631</v>
      </c>
      <c r="AD3">
        <v>6353</v>
      </c>
      <c r="AE3">
        <v>4459</v>
      </c>
      <c r="AF3">
        <v>5551</v>
      </c>
      <c r="AG3">
        <v>5609</v>
      </c>
      <c r="AH3">
        <v>4347</v>
      </c>
      <c r="AI3">
        <v>4367</v>
      </c>
      <c r="AJ3">
        <v>5154</v>
      </c>
      <c r="AK3">
        <v>4432</v>
      </c>
      <c r="AL3">
        <v>4513</v>
      </c>
      <c r="AM3">
        <v>5828</v>
      </c>
      <c r="AN3">
        <v>4376</v>
      </c>
      <c r="AO3">
        <v>394</v>
      </c>
      <c r="AP3">
        <v>4482</v>
      </c>
      <c r="AQ3">
        <v>4927</v>
      </c>
      <c r="AR3">
        <v>4410</v>
      </c>
      <c r="AS3">
        <v>3975</v>
      </c>
      <c r="AT3">
        <v>3370</v>
      </c>
      <c r="AU3">
        <v>3809</v>
      </c>
    </row>
    <row r="4" spans="1:47" x14ac:dyDescent="0.3">
      <c r="A4" t="s">
        <v>3</v>
      </c>
      <c r="B4">
        <v>3966</v>
      </c>
      <c r="C4">
        <v>5276</v>
      </c>
      <c r="D4">
        <v>0</v>
      </c>
      <c r="E4">
        <v>782</v>
      </c>
      <c r="F4">
        <v>5055</v>
      </c>
      <c r="G4">
        <v>2562</v>
      </c>
      <c r="H4">
        <v>2754</v>
      </c>
      <c r="I4">
        <v>2184</v>
      </c>
      <c r="J4">
        <v>5000</v>
      </c>
      <c r="K4">
        <v>1922</v>
      </c>
      <c r="L4">
        <v>1989</v>
      </c>
      <c r="M4">
        <v>1392</v>
      </c>
      <c r="N4">
        <v>2921</v>
      </c>
      <c r="O4">
        <v>195</v>
      </c>
      <c r="P4">
        <v>5168</v>
      </c>
      <c r="Q4">
        <v>1835</v>
      </c>
      <c r="R4">
        <v>3324</v>
      </c>
      <c r="S4">
        <v>2171</v>
      </c>
      <c r="T4">
        <v>2169</v>
      </c>
      <c r="U4">
        <v>2912</v>
      </c>
      <c r="V4">
        <v>2005</v>
      </c>
      <c r="W4">
        <v>1072</v>
      </c>
      <c r="X4">
        <v>3232</v>
      </c>
      <c r="Y4">
        <v>2850</v>
      </c>
      <c r="Z4">
        <v>2324</v>
      </c>
      <c r="AA4">
        <v>2550</v>
      </c>
      <c r="AB4">
        <v>3394</v>
      </c>
      <c r="AC4">
        <v>1422</v>
      </c>
      <c r="AD4">
        <v>1852</v>
      </c>
      <c r="AE4">
        <v>2841</v>
      </c>
      <c r="AF4">
        <v>809</v>
      </c>
      <c r="AG4">
        <v>721</v>
      </c>
      <c r="AH4">
        <v>4113</v>
      </c>
      <c r="AI4">
        <v>4079</v>
      </c>
      <c r="AJ4">
        <v>3687</v>
      </c>
      <c r="AK4">
        <v>1491</v>
      </c>
      <c r="AL4">
        <v>2631</v>
      </c>
      <c r="AM4">
        <v>1866</v>
      </c>
      <c r="AN4">
        <v>4061</v>
      </c>
      <c r="AO4">
        <v>5072</v>
      </c>
      <c r="AP4">
        <v>1451</v>
      </c>
      <c r="AQ4">
        <v>2062</v>
      </c>
      <c r="AR4">
        <v>1450</v>
      </c>
      <c r="AS4">
        <v>2195</v>
      </c>
      <c r="AT4">
        <v>3936</v>
      </c>
      <c r="AU4">
        <v>3092</v>
      </c>
    </row>
    <row r="5" spans="1:47" x14ac:dyDescent="0.3">
      <c r="A5" t="s">
        <v>4</v>
      </c>
      <c r="B5">
        <v>3678</v>
      </c>
      <c r="C5">
        <v>5538</v>
      </c>
      <c r="D5">
        <v>782</v>
      </c>
      <c r="E5">
        <v>0</v>
      </c>
      <c r="F5">
        <v>5203</v>
      </c>
      <c r="G5">
        <v>1873</v>
      </c>
      <c r="H5">
        <v>2286</v>
      </c>
      <c r="I5">
        <v>1932</v>
      </c>
      <c r="J5">
        <v>5122</v>
      </c>
      <c r="K5">
        <v>1148</v>
      </c>
      <c r="L5">
        <v>1262</v>
      </c>
      <c r="M5">
        <v>616</v>
      </c>
      <c r="N5">
        <v>2575</v>
      </c>
      <c r="O5">
        <v>609</v>
      </c>
      <c r="P5">
        <v>5293</v>
      </c>
      <c r="Q5">
        <v>1056</v>
      </c>
      <c r="R5">
        <v>2693</v>
      </c>
      <c r="S5">
        <v>1611</v>
      </c>
      <c r="T5">
        <v>1607</v>
      </c>
      <c r="U5">
        <v>2560</v>
      </c>
      <c r="V5">
        <v>1229</v>
      </c>
      <c r="W5">
        <v>292</v>
      </c>
      <c r="X5">
        <v>2723</v>
      </c>
      <c r="Y5">
        <v>2365</v>
      </c>
      <c r="Z5">
        <v>2050</v>
      </c>
      <c r="AA5">
        <v>1911</v>
      </c>
      <c r="AB5">
        <v>2945</v>
      </c>
      <c r="AC5">
        <v>656</v>
      </c>
      <c r="AD5">
        <v>1104</v>
      </c>
      <c r="AE5">
        <v>2359</v>
      </c>
      <c r="AF5">
        <v>27</v>
      </c>
      <c r="AG5">
        <v>124</v>
      </c>
      <c r="AH5">
        <v>3639</v>
      </c>
      <c r="AI5">
        <v>3602</v>
      </c>
      <c r="AJ5">
        <v>3072</v>
      </c>
      <c r="AK5">
        <v>1243</v>
      </c>
      <c r="AL5">
        <v>2145</v>
      </c>
      <c r="AM5">
        <v>1093</v>
      </c>
      <c r="AN5">
        <v>3581</v>
      </c>
      <c r="AO5">
        <v>5284</v>
      </c>
      <c r="AP5">
        <v>1190</v>
      </c>
      <c r="AQ5">
        <v>1489</v>
      </c>
      <c r="AR5">
        <v>1234</v>
      </c>
      <c r="AS5">
        <v>1940</v>
      </c>
      <c r="AT5">
        <v>3648</v>
      </c>
      <c r="AU5">
        <v>2756</v>
      </c>
    </row>
    <row r="6" spans="1:47" x14ac:dyDescent="0.3">
      <c r="A6" t="s">
        <v>5</v>
      </c>
      <c r="B6">
        <v>2645</v>
      </c>
      <c r="C6">
        <v>771</v>
      </c>
      <c r="D6">
        <v>5055</v>
      </c>
      <c r="E6">
        <v>5203</v>
      </c>
      <c r="F6">
        <v>0</v>
      </c>
      <c r="G6">
        <v>4846</v>
      </c>
      <c r="H6">
        <v>3815</v>
      </c>
      <c r="I6">
        <v>3482</v>
      </c>
      <c r="J6">
        <v>165</v>
      </c>
      <c r="K6">
        <v>5367</v>
      </c>
      <c r="L6">
        <v>6095</v>
      </c>
      <c r="M6">
        <v>5265</v>
      </c>
      <c r="N6">
        <v>7770</v>
      </c>
      <c r="O6">
        <v>5160</v>
      </c>
      <c r="P6">
        <v>166</v>
      </c>
      <c r="Q6">
        <v>5651</v>
      </c>
      <c r="R6">
        <v>4538</v>
      </c>
      <c r="S6">
        <v>4332</v>
      </c>
      <c r="T6">
        <v>4341</v>
      </c>
      <c r="U6">
        <v>7754</v>
      </c>
      <c r="V6">
        <v>5419</v>
      </c>
      <c r="W6">
        <v>5240</v>
      </c>
      <c r="X6">
        <v>3874</v>
      </c>
      <c r="Y6">
        <v>3856</v>
      </c>
      <c r="Z6">
        <v>3432</v>
      </c>
      <c r="AA6">
        <v>4584</v>
      </c>
      <c r="AB6">
        <v>3562</v>
      </c>
      <c r="AC6">
        <v>5204</v>
      </c>
      <c r="AD6">
        <v>5911</v>
      </c>
      <c r="AE6">
        <v>3844</v>
      </c>
      <c r="AF6">
        <v>5212</v>
      </c>
      <c r="AG6">
        <v>5287</v>
      </c>
      <c r="AH6">
        <v>3613</v>
      </c>
      <c r="AI6">
        <v>3635</v>
      </c>
      <c r="AJ6">
        <v>4460</v>
      </c>
      <c r="AK6">
        <v>4022</v>
      </c>
      <c r="AL6">
        <v>3924</v>
      </c>
      <c r="AM6">
        <v>5348</v>
      </c>
      <c r="AN6">
        <v>3646</v>
      </c>
      <c r="AO6">
        <v>396</v>
      </c>
      <c r="AP6">
        <v>4074</v>
      </c>
      <c r="AQ6">
        <v>4406</v>
      </c>
      <c r="AR6">
        <v>4010</v>
      </c>
      <c r="AS6">
        <v>3479</v>
      </c>
      <c r="AT6">
        <v>2651</v>
      </c>
      <c r="AU6">
        <v>3179</v>
      </c>
    </row>
    <row r="7" spans="1:47" x14ac:dyDescent="0.3">
      <c r="A7" t="s">
        <v>6</v>
      </c>
      <c r="B7">
        <v>2514</v>
      </c>
      <c r="C7">
        <v>5425</v>
      </c>
      <c r="D7">
        <v>2562</v>
      </c>
      <c r="E7">
        <v>1873</v>
      </c>
      <c r="F7">
        <v>4846</v>
      </c>
      <c r="G7">
        <v>0</v>
      </c>
      <c r="H7">
        <v>1041</v>
      </c>
      <c r="I7">
        <v>1537</v>
      </c>
      <c r="J7">
        <v>4714</v>
      </c>
      <c r="K7">
        <v>922</v>
      </c>
      <c r="L7">
        <v>1658</v>
      </c>
      <c r="M7">
        <v>1324</v>
      </c>
      <c r="N7">
        <v>3508</v>
      </c>
      <c r="O7">
        <v>2436</v>
      </c>
      <c r="P7">
        <v>4874</v>
      </c>
      <c r="Q7">
        <v>1262</v>
      </c>
      <c r="R7">
        <v>865</v>
      </c>
      <c r="S7">
        <v>648</v>
      </c>
      <c r="T7">
        <v>641</v>
      </c>
      <c r="U7">
        <v>3485</v>
      </c>
      <c r="V7">
        <v>901</v>
      </c>
      <c r="W7">
        <v>1613</v>
      </c>
      <c r="X7">
        <v>1192</v>
      </c>
      <c r="Y7">
        <v>1025</v>
      </c>
      <c r="Z7">
        <v>1516</v>
      </c>
      <c r="AA7">
        <v>262</v>
      </c>
      <c r="AB7">
        <v>1522</v>
      </c>
      <c r="AC7">
        <v>1257</v>
      </c>
      <c r="AD7">
        <v>1539</v>
      </c>
      <c r="AE7">
        <v>1033</v>
      </c>
      <c r="AF7">
        <v>1852</v>
      </c>
      <c r="AG7">
        <v>1988</v>
      </c>
      <c r="AH7">
        <v>2050</v>
      </c>
      <c r="AI7">
        <v>2008</v>
      </c>
      <c r="AJ7">
        <v>1252</v>
      </c>
      <c r="AK7">
        <v>1523</v>
      </c>
      <c r="AL7">
        <v>923</v>
      </c>
      <c r="AM7">
        <v>953</v>
      </c>
      <c r="AN7">
        <v>1986</v>
      </c>
      <c r="AO7">
        <v>5074</v>
      </c>
      <c r="AP7">
        <v>1512</v>
      </c>
      <c r="AQ7">
        <v>666</v>
      </c>
      <c r="AR7">
        <v>1586</v>
      </c>
      <c r="AS7">
        <v>1535</v>
      </c>
      <c r="AT7">
        <v>2491</v>
      </c>
      <c r="AU7">
        <v>1698</v>
      </c>
    </row>
    <row r="8" spans="1:47" x14ac:dyDescent="0.3">
      <c r="A8" t="s">
        <v>7</v>
      </c>
      <c r="B8">
        <v>1526</v>
      </c>
      <c r="C8">
        <v>4418</v>
      </c>
      <c r="D8">
        <v>2754</v>
      </c>
      <c r="E8">
        <v>2286</v>
      </c>
      <c r="F8">
        <v>3815</v>
      </c>
      <c r="G8">
        <v>1041</v>
      </c>
      <c r="H8">
        <v>0</v>
      </c>
      <c r="I8">
        <v>835</v>
      </c>
      <c r="J8">
        <v>3680</v>
      </c>
      <c r="K8">
        <v>1766</v>
      </c>
      <c r="L8">
        <v>2555</v>
      </c>
      <c r="M8">
        <v>1941</v>
      </c>
      <c r="N8">
        <v>4411</v>
      </c>
      <c r="O8">
        <v>2696</v>
      </c>
      <c r="P8">
        <v>3838</v>
      </c>
      <c r="Q8">
        <v>2110</v>
      </c>
      <c r="R8">
        <v>932</v>
      </c>
      <c r="S8">
        <v>716</v>
      </c>
      <c r="T8">
        <v>723</v>
      </c>
      <c r="U8">
        <v>4390</v>
      </c>
      <c r="V8">
        <v>1786</v>
      </c>
      <c r="W8">
        <v>2120</v>
      </c>
      <c r="X8">
        <v>493</v>
      </c>
      <c r="Y8">
        <v>113</v>
      </c>
      <c r="Z8">
        <v>729</v>
      </c>
      <c r="AA8">
        <v>780</v>
      </c>
      <c r="AB8">
        <v>658</v>
      </c>
      <c r="AC8">
        <v>1865</v>
      </c>
      <c r="AD8">
        <v>2401</v>
      </c>
      <c r="AE8">
        <v>99</v>
      </c>
      <c r="AF8">
        <v>2276</v>
      </c>
      <c r="AG8">
        <v>2411</v>
      </c>
      <c r="AH8">
        <v>1363</v>
      </c>
      <c r="AI8">
        <v>1328</v>
      </c>
      <c r="AJ8">
        <v>1137</v>
      </c>
      <c r="AK8">
        <v>1308</v>
      </c>
      <c r="AL8">
        <v>150</v>
      </c>
      <c r="AM8">
        <v>1772</v>
      </c>
      <c r="AN8">
        <v>1309</v>
      </c>
      <c r="AO8">
        <v>4058</v>
      </c>
      <c r="AP8">
        <v>1334</v>
      </c>
      <c r="AQ8">
        <v>838</v>
      </c>
      <c r="AR8">
        <v>1365</v>
      </c>
      <c r="AS8">
        <v>826</v>
      </c>
      <c r="AT8">
        <v>1500</v>
      </c>
      <c r="AU8">
        <v>658</v>
      </c>
    </row>
    <row r="9" spans="1:47" x14ac:dyDescent="0.3">
      <c r="A9" t="s">
        <v>8</v>
      </c>
      <c r="B9">
        <v>1785</v>
      </c>
      <c r="C9">
        <v>3977</v>
      </c>
      <c r="D9">
        <v>2184</v>
      </c>
      <c r="E9">
        <v>1932</v>
      </c>
      <c r="F9">
        <v>3482</v>
      </c>
      <c r="G9">
        <v>1537</v>
      </c>
      <c r="H9">
        <v>835</v>
      </c>
      <c r="I9">
        <v>0</v>
      </c>
      <c r="J9">
        <v>3372</v>
      </c>
      <c r="K9">
        <v>1886</v>
      </c>
      <c r="L9">
        <v>2619</v>
      </c>
      <c r="M9">
        <v>1819</v>
      </c>
      <c r="N9">
        <v>4373</v>
      </c>
      <c r="O9">
        <v>2177</v>
      </c>
      <c r="P9">
        <v>3541</v>
      </c>
      <c r="Q9">
        <v>2170</v>
      </c>
      <c r="R9">
        <v>1745</v>
      </c>
      <c r="S9">
        <v>913</v>
      </c>
      <c r="T9">
        <v>921</v>
      </c>
      <c r="U9">
        <v>4355</v>
      </c>
      <c r="V9">
        <v>1942</v>
      </c>
      <c r="W9">
        <v>1869</v>
      </c>
      <c r="X9">
        <v>1299</v>
      </c>
      <c r="Y9">
        <v>948</v>
      </c>
      <c r="Z9">
        <v>144</v>
      </c>
      <c r="AA9">
        <v>1306</v>
      </c>
      <c r="AB9">
        <v>1324</v>
      </c>
      <c r="AC9">
        <v>1751</v>
      </c>
      <c r="AD9">
        <v>2438</v>
      </c>
      <c r="AE9">
        <v>932</v>
      </c>
      <c r="AF9">
        <v>1931</v>
      </c>
      <c r="AG9">
        <v>2045</v>
      </c>
      <c r="AH9">
        <v>2031</v>
      </c>
      <c r="AI9">
        <v>2004</v>
      </c>
      <c r="AJ9">
        <v>1972</v>
      </c>
      <c r="AK9">
        <v>709</v>
      </c>
      <c r="AL9">
        <v>808</v>
      </c>
      <c r="AM9">
        <v>1866</v>
      </c>
      <c r="AN9">
        <v>1989</v>
      </c>
      <c r="AO9">
        <v>3654</v>
      </c>
      <c r="AP9">
        <v>757</v>
      </c>
      <c r="AQ9">
        <v>956</v>
      </c>
      <c r="AR9">
        <v>739</v>
      </c>
      <c r="AS9">
        <v>11</v>
      </c>
      <c r="AT9">
        <v>1755</v>
      </c>
      <c r="AU9">
        <v>918</v>
      </c>
    </row>
    <row r="10" spans="1:47" x14ac:dyDescent="0.3">
      <c r="A10" t="s">
        <v>9</v>
      </c>
      <c r="B10">
        <v>2487</v>
      </c>
      <c r="C10">
        <v>935</v>
      </c>
      <c r="D10">
        <v>5000</v>
      </c>
      <c r="E10">
        <v>5122</v>
      </c>
      <c r="F10">
        <v>165</v>
      </c>
      <c r="G10">
        <v>4714</v>
      </c>
      <c r="H10">
        <v>3680</v>
      </c>
      <c r="I10">
        <v>3372</v>
      </c>
      <c r="J10">
        <v>0</v>
      </c>
      <c r="K10">
        <v>5254</v>
      </c>
      <c r="L10">
        <v>5990</v>
      </c>
      <c r="M10">
        <v>5166</v>
      </c>
      <c r="N10">
        <v>7683</v>
      </c>
      <c r="O10">
        <v>5099</v>
      </c>
      <c r="P10">
        <v>171</v>
      </c>
      <c r="Q10">
        <v>5543</v>
      </c>
      <c r="R10">
        <v>4390</v>
      </c>
      <c r="S10">
        <v>4210</v>
      </c>
      <c r="T10">
        <v>4219</v>
      </c>
      <c r="U10">
        <v>7667</v>
      </c>
      <c r="V10">
        <v>5304</v>
      </c>
      <c r="W10">
        <v>5151</v>
      </c>
      <c r="X10">
        <v>3727</v>
      </c>
      <c r="Y10">
        <v>3718</v>
      </c>
      <c r="Z10">
        <v>3318</v>
      </c>
      <c r="AA10">
        <v>4452</v>
      </c>
      <c r="AB10">
        <v>3412</v>
      </c>
      <c r="AC10">
        <v>5103</v>
      </c>
      <c r="AD10">
        <v>5807</v>
      </c>
      <c r="AE10">
        <v>3707</v>
      </c>
      <c r="AF10">
        <v>5131</v>
      </c>
      <c r="AG10">
        <v>5209</v>
      </c>
      <c r="AH10">
        <v>3452</v>
      </c>
      <c r="AI10">
        <v>3475</v>
      </c>
      <c r="AJ10">
        <v>4306</v>
      </c>
      <c r="AK10">
        <v>3929</v>
      </c>
      <c r="AL10">
        <v>3792</v>
      </c>
      <c r="AM10">
        <v>5236</v>
      </c>
      <c r="AN10">
        <v>3485</v>
      </c>
      <c r="AO10">
        <v>554</v>
      </c>
      <c r="AP10">
        <v>3981</v>
      </c>
      <c r="AQ10">
        <v>4288</v>
      </c>
      <c r="AR10">
        <v>3919</v>
      </c>
      <c r="AS10">
        <v>3368</v>
      </c>
      <c r="AT10">
        <v>2493</v>
      </c>
      <c r="AU10">
        <v>3040</v>
      </c>
    </row>
    <row r="11" spans="1:47" x14ac:dyDescent="0.3">
      <c r="A11" t="s">
        <v>10</v>
      </c>
      <c r="B11">
        <v>3292</v>
      </c>
      <c r="C11">
        <v>5853</v>
      </c>
      <c r="D11">
        <v>1922</v>
      </c>
      <c r="E11">
        <v>1148</v>
      </c>
      <c r="F11">
        <v>5367</v>
      </c>
      <c r="G11">
        <v>922</v>
      </c>
      <c r="H11">
        <v>1766</v>
      </c>
      <c r="I11">
        <v>1886</v>
      </c>
      <c r="J11">
        <v>5254</v>
      </c>
      <c r="K11">
        <v>0</v>
      </c>
      <c r="L11">
        <v>789</v>
      </c>
      <c r="M11">
        <v>532</v>
      </c>
      <c r="N11">
        <v>2647</v>
      </c>
      <c r="O11">
        <v>1757</v>
      </c>
      <c r="P11">
        <v>5421</v>
      </c>
      <c r="Q11">
        <v>350</v>
      </c>
      <c r="R11">
        <v>1784</v>
      </c>
      <c r="S11">
        <v>1083</v>
      </c>
      <c r="T11">
        <v>1074</v>
      </c>
      <c r="U11">
        <v>2626</v>
      </c>
      <c r="V11">
        <v>88</v>
      </c>
      <c r="W11">
        <v>856</v>
      </c>
      <c r="X11">
        <v>2055</v>
      </c>
      <c r="Y11">
        <v>1795</v>
      </c>
      <c r="Z11">
        <v>1936</v>
      </c>
      <c r="AA11">
        <v>1087</v>
      </c>
      <c r="AB11">
        <v>2359</v>
      </c>
      <c r="AC11">
        <v>501</v>
      </c>
      <c r="AD11">
        <v>639</v>
      </c>
      <c r="AE11">
        <v>1797</v>
      </c>
      <c r="AF11">
        <v>1122</v>
      </c>
      <c r="AG11">
        <v>1238</v>
      </c>
      <c r="AH11">
        <v>2950</v>
      </c>
      <c r="AI11">
        <v>2909</v>
      </c>
      <c r="AJ11">
        <v>2169</v>
      </c>
      <c r="AK11">
        <v>1486</v>
      </c>
      <c r="AL11">
        <v>1619</v>
      </c>
      <c r="AM11">
        <v>56</v>
      </c>
      <c r="AN11">
        <v>2887</v>
      </c>
      <c r="AO11">
        <v>5538</v>
      </c>
      <c r="AP11">
        <v>1446</v>
      </c>
      <c r="AQ11">
        <v>983</v>
      </c>
      <c r="AR11">
        <v>1528</v>
      </c>
      <c r="AS11">
        <v>1889</v>
      </c>
      <c r="AT11">
        <v>3266</v>
      </c>
      <c r="AU11">
        <v>2396</v>
      </c>
    </row>
    <row r="12" spans="1:47" x14ac:dyDescent="0.3">
      <c r="A12" t="s">
        <v>11</v>
      </c>
      <c r="B12">
        <v>4081</v>
      </c>
      <c r="C12">
        <v>6540</v>
      </c>
      <c r="D12">
        <v>1989</v>
      </c>
      <c r="E12">
        <v>1262</v>
      </c>
      <c r="F12">
        <v>6095</v>
      </c>
      <c r="G12">
        <v>1658</v>
      </c>
      <c r="H12">
        <v>2555</v>
      </c>
      <c r="I12">
        <v>2619</v>
      </c>
      <c r="J12">
        <v>5990</v>
      </c>
      <c r="K12">
        <v>789</v>
      </c>
      <c r="L12">
        <v>0</v>
      </c>
      <c r="M12">
        <v>866</v>
      </c>
      <c r="N12">
        <v>1861</v>
      </c>
      <c r="O12">
        <v>1795</v>
      </c>
      <c r="P12">
        <v>6159</v>
      </c>
      <c r="Q12">
        <v>455</v>
      </c>
      <c r="R12">
        <v>2490</v>
      </c>
      <c r="S12">
        <v>1867</v>
      </c>
      <c r="T12">
        <v>1859</v>
      </c>
      <c r="U12">
        <v>1840</v>
      </c>
      <c r="V12">
        <v>775</v>
      </c>
      <c r="W12">
        <v>1038</v>
      </c>
      <c r="X12">
        <v>2829</v>
      </c>
      <c r="Y12">
        <v>2582</v>
      </c>
      <c r="Z12">
        <v>2685</v>
      </c>
      <c r="AA12">
        <v>1856</v>
      </c>
      <c r="AB12">
        <v>3141</v>
      </c>
      <c r="AC12">
        <v>913</v>
      </c>
      <c r="AD12">
        <v>188</v>
      </c>
      <c r="AE12">
        <v>2585</v>
      </c>
      <c r="AF12">
        <v>1236</v>
      </c>
      <c r="AG12">
        <v>1281</v>
      </c>
      <c r="AH12">
        <v>3708</v>
      </c>
      <c r="AI12">
        <v>3666</v>
      </c>
      <c r="AJ12">
        <v>2864</v>
      </c>
      <c r="AK12">
        <v>2111</v>
      </c>
      <c r="AL12">
        <v>2408</v>
      </c>
      <c r="AM12">
        <v>788</v>
      </c>
      <c r="AN12">
        <v>3644</v>
      </c>
      <c r="AO12">
        <v>6243</v>
      </c>
      <c r="AP12">
        <v>2062</v>
      </c>
      <c r="AQ12">
        <v>1762</v>
      </c>
      <c r="AR12">
        <v>2137</v>
      </c>
      <c r="AS12">
        <v>2624</v>
      </c>
      <c r="AT12">
        <v>4055</v>
      </c>
      <c r="AU12">
        <v>3183</v>
      </c>
    </row>
    <row r="13" spans="1:47" x14ac:dyDescent="0.3">
      <c r="A13" t="s">
        <v>12</v>
      </c>
      <c r="B13">
        <v>3430</v>
      </c>
      <c r="C13">
        <v>5686</v>
      </c>
      <c r="D13">
        <v>1392</v>
      </c>
      <c r="E13">
        <v>616</v>
      </c>
      <c r="F13">
        <v>5265</v>
      </c>
      <c r="G13">
        <v>1324</v>
      </c>
      <c r="H13">
        <v>1941</v>
      </c>
      <c r="I13">
        <v>1819</v>
      </c>
      <c r="J13">
        <v>5166</v>
      </c>
      <c r="K13">
        <v>532</v>
      </c>
      <c r="L13">
        <v>866</v>
      </c>
      <c r="M13">
        <v>0</v>
      </c>
      <c r="N13">
        <v>2556</v>
      </c>
      <c r="O13">
        <v>1224</v>
      </c>
      <c r="P13">
        <v>5337</v>
      </c>
      <c r="Q13">
        <v>507</v>
      </c>
      <c r="R13">
        <v>2177</v>
      </c>
      <c r="S13">
        <v>1226</v>
      </c>
      <c r="T13">
        <v>1219</v>
      </c>
      <c r="U13">
        <v>2538</v>
      </c>
      <c r="V13">
        <v>614</v>
      </c>
      <c r="W13">
        <v>324</v>
      </c>
      <c r="X13">
        <v>2318</v>
      </c>
      <c r="Y13">
        <v>1998</v>
      </c>
      <c r="Z13">
        <v>1906</v>
      </c>
      <c r="AA13">
        <v>1413</v>
      </c>
      <c r="AB13">
        <v>2585</v>
      </c>
      <c r="AC13">
        <v>77</v>
      </c>
      <c r="AD13">
        <v>679</v>
      </c>
      <c r="AE13">
        <v>1996</v>
      </c>
      <c r="AF13">
        <v>590</v>
      </c>
      <c r="AG13">
        <v>709</v>
      </c>
      <c r="AH13">
        <v>3238</v>
      </c>
      <c r="AI13">
        <v>3199</v>
      </c>
      <c r="AJ13">
        <v>2563</v>
      </c>
      <c r="AK13">
        <v>1254</v>
      </c>
      <c r="AL13">
        <v>1792</v>
      </c>
      <c r="AM13">
        <v>477</v>
      </c>
      <c r="AN13">
        <v>3177</v>
      </c>
      <c r="AO13">
        <v>5396</v>
      </c>
      <c r="AP13">
        <v>1204</v>
      </c>
      <c r="AQ13">
        <v>1103</v>
      </c>
      <c r="AR13">
        <v>1276</v>
      </c>
      <c r="AS13">
        <v>1825</v>
      </c>
      <c r="AT13">
        <v>3402</v>
      </c>
      <c r="AU13">
        <v>2505</v>
      </c>
    </row>
    <row r="14" spans="1:47" x14ac:dyDescent="0.3">
      <c r="A14" t="s">
        <v>284</v>
      </c>
      <c r="B14">
        <v>5935</v>
      </c>
      <c r="C14">
        <v>8110</v>
      </c>
      <c r="D14">
        <v>2921</v>
      </c>
      <c r="E14">
        <v>2575</v>
      </c>
      <c r="F14">
        <v>7770</v>
      </c>
      <c r="G14">
        <v>3508</v>
      </c>
      <c r="H14">
        <v>4411</v>
      </c>
      <c r="I14">
        <v>4373</v>
      </c>
      <c r="J14">
        <v>7683</v>
      </c>
      <c r="K14">
        <v>2647</v>
      </c>
      <c r="L14">
        <v>1861</v>
      </c>
      <c r="M14">
        <v>2556</v>
      </c>
      <c r="N14">
        <v>0</v>
      </c>
      <c r="O14">
        <v>2759</v>
      </c>
      <c r="P14">
        <v>7855</v>
      </c>
      <c r="Q14">
        <v>2301</v>
      </c>
      <c r="R14">
        <v>4308</v>
      </c>
      <c r="S14">
        <v>3710</v>
      </c>
      <c r="T14">
        <v>3702</v>
      </c>
      <c r="U14">
        <v>24</v>
      </c>
      <c r="V14">
        <v>2636</v>
      </c>
      <c r="W14">
        <v>2534</v>
      </c>
      <c r="X14">
        <v>4688</v>
      </c>
      <c r="Y14">
        <v>4442</v>
      </c>
      <c r="Z14">
        <v>4462</v>
      </c>
      <c r="AA14">
        <v>3716</v>
      </c>
      <c r="AB14">
        <v>5002</v>
      </c>
      <c r="AC14">
        <v>2627</v>
      </c>
      <c r="AD14">
        <v>2010</v>
      </c>
      <c r="AE14">
        <v>4444</v>
      </c>
      <c r="AF14">
        <v>2563</v>
      </c>
      <c r="AG14">
        <v>2501</v>
      </c>
      <c r="AH14">
        <v>5555</v>
      </c>
      <c r="AI14">
        <v>5513</v>
      </c>
      <c r="AJ14">
        <v>4666</v>
      </c>
      <c r="AK14">
        <v>3758</v>
      </c>
      <c r="AL14">
        <v>4262</v>
      </c>
      <c r="AM14">
        <v>2639</v>
      </c>
      <c r="AN14">
        <v>5491</v>
      </c>
      <c r="AO14">
        <v>7859</v>
      </c>
      <c r="AP14">
        <v>3705</v>
      </c>
      <c r="AQ14">
        <v>3598</v>
      </c>
      <c r="AR14">
        <v>3765</v>
      </c>
      <c r="AS14">
        <v>4380</v>
      </c>
      <c r="AT14">
        <v>5908</v>
      </c>
      <c r="AU14">
        <v>5025</v>
      </c>
    </row>
    <row r="15" spans="1:47" x14ac:dyDescent="0.3">
      <c r="A15" t="s">
        <v>13</v>
      </c>
      <c r="B15">
        <v>3962</v>
      </c>
      <c r="C15">
        <v>5405</v>
      </c>
      <c r="D15">
        <v>195</v>
      </c>
      <c r="E15">
        <v>609</v>
      </c>
      <c r="F15">
        <v>5160</v>
      </c>
      <c r="G15">
        <v>2436</v>
      </c>
      <c r="H15">
        <v>2696</v>
      </c>
      <c r="I15">
        <v>2177</v>
      </c>
      <c r="J15">
        <v>5099</v>
      </c>
      <c r="K15">
        <v>1757</v>
      </c>
      <c r="L15">
        <v>1795</v>
      </c>
      <c r="M15">
        <v>1224</v>
      </c>
      <c r="N15">
        <v>2759</v>
      </c>
      <c r="O15">
        <v>0</v>
      </c>
      <c r="P15">
        <v>5268</v>
      </c>
      <c r="Q15">
        <v>1653</v>
      </c>
      <c r="R15">
        <v>3220</v>
      </c>
      <c r="S15">
        <v>2083</v>
      </c>
      <c r="T15">
        <v>2080</v>
      </c>
      <c r="U15">
        <v>2749</v>
      </c>
      <c r="V15">
        <v>1838</v>
      </c>
      <c r="W15">
        <v>901</v>
      </c>
      <c r="X15">
        <v>3165</v>
      </c>
      <c r="Y15">
        <v>2788</v>
      </c>
      <c r="Z15">
        <v>2313</v>
      </c>
      <c r="AA15">
        <v>2441</v>
      </c>
      <c r="AB15">
        <v>3345</v>
      </c>
      <c r="AC15">
        <v>1261</v>
      </c>
      <c r="AD15">
        <v>1660</v>
      </c>
      <c r="AE15">
        <v>2780</v>
      </c>
      <c r="AF15">
        <v>636</v>
      </c>
      <c r="AG15">
        <v>536</v>
      </c>
      <c r="AH15">
        <v>4059</v>
      </c>
      <c r="AI15">
        <v>4024</v>
      </c>
      <c r="AJ15">
        <v>3589</v>
      </c>
      <c r="AK15">
        <v>1472</v>
      </c>
      <c r="AL15">
        <v>2567</v>
      </c>
      <c r="AM15">
        <v>1701</v>
      </c>
      <c r="AN15">
        <v>4005</v>
      </c>
      <c r="AO15">
        <v>5191</v>
      </c>
      <c r="AP15">
        <v>1428</v>
      </c>
      <c r="AQ15">
        <v>1969</v>
      </c>
      <c r="AR15">
        <v>1438</v>
      </c>
      <c r="AS15">
        <v>2188</v>
      </c>
      <c r="AT15">
        <v>3932</v>
      </c>
      <c r="AU15">
        <v>3072</v>
      </c>
    </row>
    <row r="16" spans="1:47" x14ac:dyDescent="0.3">
      <c r="A16" t="s">
        <v>14</v>
      </c>
      <c r="B16">
        <v>2617</v>
      </c>
      <c r="C16">
        <v>876</v>
      </c>
      <c r="D16">
        <v>5168</v>
      </c>
      <c r="E16">
        <v>5293</v>
      </c>
      <c r="F16">
        <v>166</v>
      </c>
      <c r="G16">
        <v>4874</v>
      </c>
      <c r="H16">
        <v>3838</v>
      </c>
      <c r="I16">
        <v>3541</v>
      </c>
      <c r="J16">
        <v>171</v>
      </c>
      <c r="K16">
        <v>5421</v>
      </c>
      <c r="L16">
        <v>6159</v>
      </c>
      <c r="M16">
        <v>5337</v>
      </c>
      <c r="N16">
        <v>7855</v>
      </c>
      <c r="O16">
        <v>5268</v>
      </c>
      <c r="P16">
        <v>0</v>
      </c>
      <c r="Q16">
        <v>5712</v>
      </c>
      <c r="R16">
        <v>4536</v>
      </c>
      <c r="S16">
        <v>4376</v>
      </c>
      <c r="T16">
        <v>4384</v>
      </c>
      <c r="U16">
        <v>7838</v>
      </c>
      <c r="V16">
        <v>5471</v>
      </c>
      <c r="W16">
        <v>5322</v>
      </c>
      <c r="X16">
        <v>3875</v>
      </c>
      <c r="Y16">
        <v>3874</v>
      </c>
      <c r="Z16">
        <v>3485</v>
      </c>
      <c r="AA16">
        <v>4612</v>
      </c>
      <c r="AB16">
        <v>3557</v>
      </c>
      <c r="AC16">
        <v>5274</v>
      </c>
      <c r="AD16">
        <v>5976</v>
      </c>
      <c r="AE16">
        <v>3863</v>
      </c>
      <c r="AF16">
        <v>5302</v>
      </c>
      <c r="AG16">
        <v>5380</v>
      </c>
      <c r="AH16">
        <v>3573</v>
      </c>
      <c r="AI16">
        <v>3597</v>
      </c>
      <c r="AJ16">
        <v>4442</v>
      </c>
      <c r="AK16">
        <v>4100</v>
      </c>
      <c r="AL16">
        <v>3952</v>
      </c>
      <c r="AM16">
        <v>5404</v>
      </c>
      <c r="AN16">
        <v>3608</v>
      </c>
      <c r="AO16">
        <v>530</v>
      </c>
      <c r="AP16">
        <v>4153</v>
      </c>
      <c r="AQ16">
        <v>4454</v>
      </c>
      <c r="AR16">
        <v>4091</v>
      </c>
      <c r="AS16">
        <v>3537</v>
      </c>
      <c r="AT16">
        <v>2624</v>
      </c>
      <c r="AU16">
        <v>3195</v>
      </c>
    </row>
    <row r="17" spans="1:47" x14ac:dyDescent="0.3">
      <c r="A17" t="s">
        <v>15</v>
      </c>
      <c r="B17">
        <v>3634</v>
      </c>
      <c r="C17">
        <v>6110</v>
      </c>
      <c r="D17">
        <v>1835</v>
      </c>
      <c r="E17">
        <v>1056</v>
      </c>
      <c r="F17">
        <v>5651</v>
      </c>
      <c r="G17">
        <v>1262</v>
      </c>
      <c r="H17">
        <v>2110</v>
      </c>
      <c r="I17">
        <v>2170</v>
      </c>
      <c r="J17">
        <v>5543</v>
      </c>
      <c r="K17">
        <v>350</v>
      </c>
      <c r="L17">
        <v>455</v>
      </c>
      <c r="M17">
        <v>507</v>
      </c>
      <c r="N17">
        <v>2301</v>
      </c>
      <c r="O17">
        <v>1653</v>
      </c>
      <c r="P17">
        <v>5712</v>
      </c>
      <c r="Q17">
        <v>0</v>
      </c>
      <c r="R17">
        <v>2118</v>
      </c>
      <c r="S17">
        <v>1415</v>
      </c>
      <c r="T17">
        <v>1407</v>
      </c>
      <c r="U17">
        <v>2280</v>
      </c>
      <c r="V17">
        <v>361</v>
      </c>
      <c r="W17">
        <v>778</v>
      </c>
      <c r="X17">
        <v>2405</v>
      </c>
      <c r="Y17">
        <v>2142</v>
      </c>
      <c r="Z17">
        <v>2233</v>
      </c>
      <c r="AA17">
        <v>1436</v>
      </c>
      <c r="AB17">
        <v>2709</v>
      </c>
      <c r="AC17">
        <v>528</v>
      </c>
      <c r="AD17">
        <v>291</v>
      </c>
      <c r="AE17">
        <v>2143</v>
      </c>
      <c r="AF17">
        <v>1029</v>
      </c>
      <c r="AG17">
        <v>1117</v>
      </c>
      <c r="AH17">
        <v>3299</v>
      </c>
      <c r="AI17">
        <v>3258</v>
      </c>
      <c r="AJ17">
        <v>2501</v>
      </c>
      <c r="AK17">
        <v>1693</v>
      </c>
      <c r="AL17">
        <v>1962</v>
      </c>
      <c r="AM17">
        <v>338</v>
      </c>
      <c r="AN17">
        <v>3236</v>
      </c>
      <c r="AO17">
        <v>5806</v>
      </c>
      <c r="AP17">
        <v>1648</v>
      </c>
      <c r="AQ17">
        <v>1308</v>
      </c>
      <c r="AR17">
        <v>1726</v>
      </c>
      <c r="AS17">
        <v>2175</v>
      </c>
      <c r="AT17">
        <v>3608</v>
      </c>
      <c r="AU17">
        <v>2731</v>
      </c>
    </row>
    <row r="18" spans="1:47" x14ac:dyDescent="0.3">
      <c r="A18" t="s">
        <v>16</v>
      </c>
      <c r="B18">
        <v>1974</v>
      </c>
      <c r="C18">
        <v>5200</v>
      </c>
      <c r="D18">
        <v>3324</v>
      </c>
      <c r="E18">
        <v>2693</v>
      </c>
      <c r="F18">
        <v>4538</v>
      </c>
      <c r="G18">
        <v>865</v>
      </c>
      <c r="H18">
        <v>932</v>
      </c>
      <c r="I18">
        <v>1745</v>
      </c>
      <c r="J18">
        <v>4390</v>
      </c>
      <c r="K18">
        <v>1784</v>
      </c>
      <c r="L18">
        <v>2490</v>
      </c>
      <c r="M18">
        <v>2177</v>
      </c>
      <c r="N18">
        <v>4308</v>
      </c>
      <c r="O18">
        <v>3220</v>
      </c>
      <c r="P18">
        <v>4536</v>
      </c>
      <c r="Q18">
        <v>2118</v>
      </c>
      <c r="R18">
        <v>0</v>
      </c>
      <c r="S18">
        <v>1172</v>
      </c>
      <c r="T18">
        <v>1172</v>
      </c>
      <c r="U18">
        <v>4285</v>
      </c>
      <c r="V18">
        <v>1757</v>
      </c>
      <c r="W18">
        <v>2451</v>
      </c>
      <c r="X18">
        <v>667</v>
      </c>
      <c r="Y18">
        <v>833</v>
      </c>
      <c r="Z18">
        <v>1653</v>
      </c>
      <c r="AA18">
        <v>782</v>
      </c>
      <c r="AB18">
        <v>980</v>
      </c>
      <c r="AC18">
        <v>2107</v>
      </c>
      <c r="AD18">
        <v>2387</v>
      </c>
      <c r="AE18">
        <v>849</v>
      </c>
      <c r="AF18">
        <v>2674</v>
      </c>
      <c r="AG18">
        <v>2812</v>
      </c>
      <c r="AH18">
        <v>1279</v>
      </c>
      <c r="AI18">
        <v>1238</v>
      </c>
      <c r="AJ18">
        <v>388</v>
      </c>
      <c r="AK18">
        <v>2051</v>
      </c>
      <c r="AL18">
        <v>936</v>
      </c>
      <c r="AM18">
        <v>1817</v>
      </c>
      <c r="AN18">
        <v>1216</v>
      </c>
      <c r="AO18">
        <v>4822</v>
      </c>
      <c r="AP18">
        <v>2060</v>
      </c>
      <c r="AQ18">
        <v>1269</v>
      </c>
      <c r="AR18">
        <v>2115</v>
      </c>
      <c r="AS18">
        <v>1737</v>
      </c>
      <c r="AT18">
        <v>1959</v>
      </c>
      <c r="AU18">
        <v>1406</v>
      </c>
    </row>
    <row r="19" spans="1:47" x14ac:dyDescent="0.3">
      <c r="A19" t="s">
        <v>17</v>
      </c>
      <c r="B19">
        <v>2227</v>
      </c>
      <c r="C19">
        <v>4867</v>
      </c>
      <c r="D19">
        <v>2171</v>
      </c>
      <c r="E19">
        <v>1611</v>
      </c>
      <c r="F19">
        <v>4332</v>
      </c>
      <c r="G19">
        <v>648</v>
      </c>
      <c r="H19">
        <v>716</v>
      </c>
      <c r="I19">
        <v>913</v>
      </c>
      <c r="J19">
        <v>4210</v>
      </c>
      <c r="K19">
        <v>1083</v>
      </c>
      <c r="L19">
        <v>1867</v>
      </c>
      <c r="M19">
        <v>1226</v>
      </c>
      <c r="N19">
        <v>3710</v>
      </c>
      <c r="O19">
        <v>2083</v>
      </c>
      <c r="P19">
        <v>4376</v>
      </c>
      <c r="Q19">
        <v>1415</v>
      </c>
      <c r="R19">
        <v>1172</v>
      </c>
      <c r="S19">
        <v>0</v>
      </c>
      <c r="T19">
        <v>9</v>
      </c>
      <c r="U19">
        <v>3690</v>
      </c>
      <c r="V19">
        <v>1117</v>
      </c>
      <c r="W19">
        <v>1420</v>
      </c>
      <c r="X19">
        <v>1114</v>
      </c>
      <c r="Y19">
        <v>773</v>
      </c>
      <c r="Z19">
        <v>918</v>
      </c>
      <c r="AA19">
        <v>468</v>
      </c>
      <c r="AB19">
        <v>1361</v>
      </c>
      <c r="AC19">
        <v>1149</v>
      </c>
      <c r="AD19">
        <v>1704</v>
      </c>
      <c r="AE19">
        <v>771</v>
      </c>
      <c r="AF19">
        <v>1597</v>
      </c>
      <c r="AG19">
        <v>1736</v>
      </c>
      <c r="AH19">
        <v>2034</v>
      </c>
      <c r="AI19">
        <v>1995</v>
      </c>
      <c r="AJ19">
        <v>1520</v>
      </c>
      <c r="AK19">
        <v>914</v>
      </c>
      <c r="AL19">
        <v>567</v>
      </c>
      <c r="AM19">
        <v>1080</v>
      </c>
      <c r="AN19">
        <v>1975</v>
      </c>
      <c r="AO19">
        <v>4531</v>
      </c>
      <c r="AP19">
        <v>913</v>
      </c>
      <c r="AQ19">
        <v>124</v>
      </c>
      <c r="AR19">
        <v>978</v>
      </c>
      <c r="AS19">
        <v>912</v>
      </c>
      <c r="AT19">
        <v>2200</v>
      </c>
      <c r="AU19">
        <v>1317</v>
      </c>
    </row>
    <row r="20" spans="1:47" x14ac:dyDescent="0.3">
      <c r="A20" t="s">
        <v>18</v>
      </c>
      <c r="B20">
        <v>2234</v>
      </c>
      <c r="C20">
        <v>4875</v>
      </c>
      <c r="D20">
        <v>2169</v>
      </c>
      <c r="E20">
        <v>1607</v>
      </c>
      <c r="F20">
        <v>4341</v>
      </c>
      <c r="G20">
        <v>641</v>
      </c>
      <c r="H20">
        <v>723</v>
      </c>
      <c r="I20">
        <v>921</v>
      </c>
      <c r="J20">
        <v>4219</v>
      </c>
      <c r="K20">
        <v>1074</v>
      </c>
      <c r="L20">
        <v>1859</v>
      </c>
      <c r="M20">
        <v>1219</v>
      </c>
      <c r="N20">
        <v>3702</v>
      </c>
      <c r="O20">
        <v>2080</v>
      </c>
      <c r="P20">
        <v>4384</v>
      </c>
      <c r="Q20">
        <v>1407</v>
      </c>
      <c r="R20">
        <v>1172</v>
      </c>
      <c r="S20">
        <v>9</v>
      </c>
      <c r="T20">
        <v>0</v>
      </c>
      <c r="U20">
        <v>3682</v>
      </c>
      <c r="V20">
        <v>1108</v>
      </c>
      <c r="W20">
        <v>1415</v>
      </c>
      <c r="X20">
        <v>1118</v>
      </c>
      <c r="Y20">
        <v>780</v>
      </c>
      <c r="Z20">
        <v>926</v>
      </c>
      <c r="AA20">
        <v>463</v>
      </c>
      <c r="AB20">
        <v>1367</v>
      </c>
      <c r="AC20">
        <v>1143</v>
      </c>
      <c r="AD20">
        <v>1696</v>
      </c>
      <c r="AE20">
        <v>777</v>
      </c>
      <c r="AF20">
        <v>1593</v>
      </c>
      <c r="AG20">
        <v>1732</v>
      </c>
      <c r="AH20">
        <v>2039</v>
      </c>
      <c r="AI20">
        <v>2000</v>
      </c>
      <c r="AJ20">
        <v>1521</v>
      </c>
      <c r="AK20">
        <v>917</v>
      </c>
      <c r="AL20">
        <v>573</v>
      </c>
      <c r="AM20">
        <v>1072</v>
      </c>
      <c r="AN20">
        <v>1979</v>
      </c>
      <c r="AO20">
        <v>4539</v>
      </c>
      <c r="AP20">
        <v>916</v>
      </c>
      <c r="AQ20">
        <v>119</v>
      </c>
      <c r="AR20">
        <v>981</v>
      </c>
      <c r="AS20">
        <v>920</v>
      </c>
      <c r="AT20">
        <v>2207</v>
      </c>
      <c r="AU20">
        <v>1325</v>
      </c>
    </row>
    <row r="21" spans="1:47" x14ac:dyDescent="0.3">
      <c r="A21" t="s">
        <v>285</v>
      </c>
      <c r="B21">
        <v>5914</v>
      </c>
      <c r="C21">
        <v>8096</v>
      </c>
      <c r="D21">
        <v>2912</v>
      </c>
      <c r="E21">
        <v>2560</v>
      </c>
      <c r="F21">
        <v>7754</v>
      </c>
      <c r="G21">
        <v>3485</v>
      </c>
      <c r="H21">
        <v>4390</v>
      </c>
      <c r="I21">
        <v>4355</v>
      </c>
      <c r="J21">
        <v>7667</v>
      </c>
      <c r="K21">
        <v>2626</v>
      </c>
      <c r="L21">
        <v>1840</v>
      </c>
      <c r="M21">
        <v>2538</v>
      </c>
      <c r="N21">
        <v>24</v>
      </c>
      <c r="O21">
        <v>2749</v>
      </c>
      <c r="P21">
        <v>7838</v>
      </c>
      <c r="Q21">
        <v>2280</v>
      </c>
      <c r="R21">
        <v>4285</v>
      </c>
      <c r="S21">
        <v>3690</v>
      </c>
      <c r="T21">
        <v>3682</v>
      </c>
      <c r="U21">
        <v>0</v>
      </c>
      <c r="V21">
        <v>2614</v>
      </c>
      <c r="W21">
        <v>2517</v>
      </c>
      <c r="X21">
        <v>4667</v>
      </c>
      <c r="Y21">
        <v>4420</v>
      </c>
      <c r="Z21">
        <v>4443</v>
      </c>
      <c r="AA21">
        <v>3694</v>
      </c>
      <c r="AB21">
        <v>4981</v>
      </c>
      <c r="AC21">
        <v>2608</v>
      </c>
      <c r="AD21">
        <v>1989</v>
      </c>
      <c r="AE21">
        <v>4423</v>
      </c>
      <c r="AF21">
        <v>2549</v>
      </c>
      <c r="AG21">
        <v>2488</v>
      </c>
      <c r="AH21">
        <v>5533</v>
      </c>
      <c r="AI21">
        <v>5491</v>
      </c>
      <c r="AJ21">
        <v>4643</v>
      </c>
      <c r="AK21">
        <v>3741</v>
      </c>
      <c r="AL21">
        <v>4241</v>
      </c>
      <c r="AM21">
        <v>2618</v>
      </c>
      <c r="AN21">
        <v>5469</v>
      </c>
      <c r="AO21">
        <v>7845</v>
      </c>
      <c r="AP21">
        <v>3689</v>
      </c>
      <c r="AQ21">
        <v>3578</v>
      </c>
      <c r="AR21">
        <v>3748</v>
      </c>
      <c r="AS21">
        <v>4362</v>
      </c>
      <c r="AT21">
        <v>5887</v>
      </c>
      <c r="AU21">
        <v>5005</v>
      </c>
    </row>
    <row r="22" spans="1:47" x14ac:dyDescent="0.3">
      <c r="A22" t="s">
        <v>19</v>
      </c>
      <c r="B22">
        <v>3311</v>
      </c>
      <c r="C22">
        <v>5914</v>
      </c>
      <c r="D22">
        <v>2005</v>
      </c>
      <c r="E22">
        <v>1229</v>
      </c>
      <c r="F22">
        <v>5419</v>
      </c>
      <c r="G22">
        <v>901</v>
      </c>
      <c r="H22">
        <v>1786</v>
      </c>
      <c r="I22">
        <v>1942</v>
      </c>
      <c r="J22">
        <v>5304</v>
      </c>
      <c r="K22">
        <v>88</v>
      </c>
      <c r="L22">
        <v>775</v>
      </c>
      <c r="M22">
        <v>614</v>
      </c>
      <c r="N22">
        <v>2636</v>
      </c>
      <c r="O22">
        <v>1838</v>
      </c>
      <c r="P22">
        <v>5471</v>
      </c>
      <c r="Q22">
        <v>361</v>
      </c>
      <c r="R22">
        <v>1757</v>
      </c>
      <c r="S22">
        <v>1117</v>
      </c>
      <c r="T22">
        <v>1108</v>
      </c>
      <c r="U22">
        <v>2614</v>
      </c>
      <c r="V22">
        <v>0</v>
      </c>
      <c r="W22">
        <v>937</v>
      </c>
      <c r="X22">
        <v>2056</v>
      </c>
      <c r="Y22">
        <v>1809</v>
      </c>
      <c r="Z22">
        <v>1987</v>
      </c>
      <c r="AA22">
        <v>1084</v>
      </c>
      <c r="AB22">
        <v>2367</v>
      </c>
      <c r="AC22">
        <v>586</v>
      </c>
      <c r="AD22">
        <v>640</v>
      </c>
      <c r="AE22">
        <v>1812</v>
      </c>
      <c r="AF22">
        <v>1202</v>
      </c>
      <c r="AG22">
        <v>1316</v>
      </c>
      <c r="AH22">
        <v>2943</v>
      </c>
      <c r="AI22">
        <v>2902</v>
      </c>
      <c r="AJ22">
        <v>2141</v>
      </c>
      <c r="AK22">
        <v>1562</v>
      </c>
      <c r="AL22">
        <v>1641</v>
      </c>
      <c r="AM22">
        <v>142</v>
      </c>
      <c r="AN22">
        <v>2880</v>
      </c>
      <c r="AO22">
        <v>5595</v>
      </c>
      <c r="AP22">
        <v>1523</v>
      </c>
      <c r="AQ22">
        <v>1023</v>
      </c>
      <c r="AR22">
        <v>1605</v>
      </c>
      <c r="AS22">
        <v>1944</v>
      </c>
      <c r="AT22">
        <v>3286</v>
      </c>
      <c r="AU22">
        <v>2423</v>
      </c>
    </row>
    <row r="23" spans="1:47" x14ac:dyDescent="0.3">
      <c r="A23" t="s">
        <v>20</v>
      </c>
      <c r="B23">
        <v>3564</v>
      </c>
      <c r="C23">
        <v>5617</v>
      </c>
      <c r="D23">
        <v>1072</v>
      </c>
      <c r="E23">
        <v>292</v>
      </c>
      <c r="F23">
        <v>5240</v>
      </c>
      <c r="G23">
        <v>1613</v>
      </c>
      <c r="H23">
        <v>2120</v>
      </c>
      <c r="I23">
        <v>1869</v>
      </c>
      <c r="J23">
        <v>5151</v>
      </c>
      <c r="K23">
        <v>856</v>
      </c>
      <c r="L23">
        <v>1038</v>
      </c>
      <c r="M23">
        <v>324</v>
      </c>
      <c r="N23">
        <v>2534</v>
      </c>
      <c r="O23">
        <v>901</v>
      </c>
      <c r="P23">
        <v>5322</v>
      </c>
      <c r="Q23">
        <v>778</v>
      </c>
      <c r="R23">
        <v>2451</v>
      </c>
      <c r="S23">
        <v>1420</v>
      </c>
      <c r="T23">
        <v>1415</v>
      </c>
      <c r="U23">
        <v>2517</v>
      </c>
      <c r="V23">
        <v>937</v>
      </c>
      <c r="W23">
        <v>0</v>
      </c>
      <c r="X23">
        <v>2532</v>
      </c>
      <c r="Y23">
        <v>2189</v>
      </c>
      <c r="Z23">
        <v>1974</v>
      </c>
      <c r="AA23">
        <v>1674</v>
      </c>
      <c r="AB23">
        <v>2775</v>
      </c>
      <c r="AC23">
        <v>370</v>
      </c>
      <c r="AD23">
        <v>865</v>
      </c>
      <c r="AE23">
        <v>2185</v>
      </c>
      <c r="AF23">
        <v>266</v>
      </c>
      <c r="AG23">
        <v>386</v>
      </c>
      <c r="AH23">
        <v>3453</v>
      </c>
      <c r="AI23">
        <v>3415</v>
      </c>
      <c r="AJ23">
        <v>2834</v>
      </c>
      <c r="AK23">
        <v>1225</v>
      </c>
      <c r="AL23">
        <v>1974</v>
      </c>
      <c r="AM23">
        <v>801</v>
      </c>
      <c r="AN23">
        <v>3394</v>
      </c>
      <c r="AO23">
        <v>5345</v>
      </c>
      <c r="AP23">
        <v>1172</v>
      </c>
      <c r="AQ23">
        <v>1296</v>
      </c>
      <c r="AR23">
        <v>1231</v>
      </c>
      <c r="AS23">
        <v>1877</v>
      </c>
      <c r="AT23">
        <v>3535</v>
      </c>
      <c r="AU23">
        <v>2636</v>
      </c>
    </row>
    <row r="24" spans="1:47" x14ac:dyDescent="0.3">
      <c r="A24" t="s">
        <v>21</v>
      </c>
      <c r="B24">
        <v>1356</v>
      </c>
      <c r="C24">
        <v>4533</v>
      </c>
      <c r="D24">
        <v>3232</v>
      </c>
      <c r="E24">
        <v>2723</v>
      </c>
      <c r="F24">
        <v>3874</v>
      </c>
      <c r="G24">
        <v>1192</v>
      </c>
      <c r="H24">
        <v>493</v>
      </c>
      <c r="I24">
        <v>1299</v>
      </c>
      <c r="J24">
        <v>3727</v>
      </c>
      <c r="K24">
        <v>2055</v>
      </c>
      <c r="L24">
        <v>2829</v>
      </c>
      <c r="M24">
        <v>2318</v>
      </c>
      <c r="N24">
        <v>4688</v>
      </c>
      <c r="O24">
        <v>3165</v>
      </c>
      <c r="P24">
        <v>3875</v>
      </c>
      <c r="Q24">
        <v>2405</v>
      </c>
      <c r="R24">
        <v>667</v>
      </c>
      <c r="S24">
        <v>1114</v>
      </c>
      <c r="T24">
        <v>1118</v>
      </c>
      <c r="U24">
        <v>4667</v>
      </c>
      <c r="V24">
        <v>2056</v>
      </c>
      <c r="W24">
        <v>2532</v>
      </c>
      <c r="X24">
        <v>0</v>
      </c>
      <c r="Y24">
        <v>386</v>
      </c>
      <c r="Z24">
        <v>1176</v>
      </c>
      <c r="AA24">
        <v>973</v>
      </c>
      <c r="AB24">
        <v>341</v>
      </c>
      <c r="AC24">
        <v>2242</v>
      </c>
      <c r="AD24">
        <v>2693</v>
      </c>
      <c r="AE24">
        <v>398</v>
      </c>
      <c r="AF24">
        <v>2710</v>
      </c>
      <c r="AG24">
        <v>2848</v>
      </c>
      <c r="AH24">
        <v>921</v>
      </c>
      <c r="AI24">
        <v>882</v>
      </c>
      <c r="AJ24">
        <v>720</v>
      </c>
      <c r="AK24">
        <v>1800</v>
      </c>
      <c r="AL24">
        <v>601</v>
      </c>
      <c r="AM24">
        <v>2072</v>
      </c>
      <c r="AN24">
        <v>861</v>
      </c>
      <c r="AO24">
        <v>4156</v>
      </c>
      <c r="AP24">
        <v>1825</v>
      </c>
      <c r="AQ24">
        <v>1237</v>
      </c>
      <c r="AR24">
        <v>1857</v>
      </c>
      <c r="AS24">
        <v>1289</v>
      </c>
      <c r="AT24">
        <v>1337</v>
      </c>
      <c r="AU24">
        <v>750</v>
      </c>
    </row>
    <row r="25" spans="1:47" x14ac:dyDescent="0.3">
      <c r="A25" t="s">
        <v>22</v>
      </c>
      <c r="B25">
        <v>1506</v>
      </c>
      <c r="C25">
        <v>4472</v>
      </c>
      <c r="D25">
        <v>2850</v>
      </c>
      <c r="E25">
        <v>2365</v>
      </c>
      <c r="F25">
        <v>3856</v>
      </c>
      <c r="G25">
        <v>1025</v>
      </c>
      <c r="H25">
        <v>113</v>
      </c>
      <c r="I25">
        <v>948</v>
      </c>
      <c r="J25">
        <v>3718</v>
      </c>
      <c r="K25">
        <v>1795</v>
      </c>
      <c r="L25">
        <v>2582</v>
      </c>
      <c r="M25">
        <v>1998</v>
      </c>
      <c r="N25">
        <v>4442</v>
      </c>
      <c r="O25">
        <v>2788</v>
      </c>
      <c r="P25">
        <v>3874</v>
      </c>
      <c r="Q25">
        <v>2142</v>
      </c>
      <c r="R25">
        <v>833</v>
      </c>
      <c r="S25">
        <v>773</v>
      </c>
      <c r="T25">
        <v>780</v>
      </c>
      <c r="U25">
        <v>4420</v>
      </c>
      <c r="V25">
        <v>1809</v>
      </c>
      <c r="W25">
        <v>2189</v>
      </c>
      <c r="X25">
        <v>386</v>
      </c>
      <c r="Y25">
        <v>0</v>
      </c>
      <c r="Z25">
        <v>839</v>
      </c>
      <c r="AA25">
        <v>769</v>
      </c>
      <c r="AB25">
        <v>587</v>
      </c>
      <c r="AC25">
        <v>1921</v>
      </c>
      <c r="AD25">
        <v>2433</v>
      </c>
      <c r="AE25">
        <v>16</v>
      </c>
      <c r="AF25">
        <v>2353</v>
      </c>
      <c r="AG25">
        <v>2489</v>
      </c>
      <c r="AH25">
        <v>1276</v>
      </c>
      <c r="AI25">
        <v>1240</v>
      </c>
      <c r="AJ25">
        <v>1025</v>
      </c>
      <c r="AK25">
        <v>1414</v>
      </c>
      <c r="AL25">
        <v>221</v>
      </c>
      <c r="AM25">
        <v>1804</v>
      </c>
      <c r="AN25">
        <v>1220</v>
      </c>
      <c r="AO25">
        <v>4107</v>
      </c>
      <c r="AP25">
        <v>1439</v>
      </c>
      <c r="AQ25">
        <v>897</v>
      </c>
      <c r="AR25">
        <v>1472</v>
      </c>
      <c r="AS25">
        <v>938</v>
      </c>
      <c r="AT25">
        <v>1481</v>
      </c>
      <c r="AU25">
        <v>681</v>
      </c>
    </row>
    <row r="26" spans="1:47" x14ac:dyDescent="0.3">
      <c r="A26" t="s">
        <v>23</v>
      </c>
      <c r="B26">
        <v>1650</v>
      </c>
      <c r="C26">
        <v>3950</v>
      </c>
      <c r="D26">
        <v>2324</v>
      </c>
      <c r="E26">
        <v>2050</v>
      </c>
      <c r="F26">
        <v>3432</v>
      </c>
      <c r="G26">
        <v>1516</v>
      </c>
      <c r="H26">
        <v>729</v>
      </c>
      <c r="I26">
        <v>144</v>
      </c>
      <c r="J26">
        <v>3318</v>
      </c>
      <c r="K26">
        <v>1936</v>
      </c>
      <c r="L26">
        <v>2685</v>
      </c>
      <c r="M26">
        <v>1906</v>
      </c>
      <c r="N26">
        <v>4462</v>
      </c>
      <c r="O26">
        <v>2313</v>
      </c>
      <c r="P26">
        <v>3485</v>
      </c>
      <c r="Q26">
        <v>2233</v>
      </c>
      <c r="R26">
        <v>1653</v>
      </c>
      <c r="S26">
        <v>918</v>
      </c>
      <c r="T26">
        <v>926</v>
      </c>
      <c r="U26">
        <v>4443</v>
      </c>
      <c r="V26">
        <v>1987</v>
      </c>
      <c r="W26">
        <v>1974</v>
      </c>
      <c r="X26">
        <v>1176</v>
      </c>
      <c r="Y26">
        <v>839</v>
      </c>
      <c r="Z26">
        <v>0</v>
      </c>
      <c r="AA26">
        <v>1273</v>
      </c>
      <c r="AB26">
        <v>1185</v>
      </c>
      <c r="AC26">
        <v>1835</v>
      </c>
      <c r="AD26">
        <v>2507</v>
      </c>
      <c r="AE26">
        <v>823</v>
      </c>
      <c r="AF26">
        <v>2048</v>
      </c>
      <c r="AG26">
        <v>2165</v>
      </c>
      <c r="AH26">
        <v>1889</v>
      </c>
      <c r="AI26">
        <v>1862</v>
      </c>
      <c r="AJ26">
        <v>1862</v>
      </c>
      <c r="AK26">
        <v>842</v>
      </c>
      <c r="AL26">
        <v>723</v>
      </c>
      <c r="AM26">
        <v>1920</v>
      </c>
      <c r="AN26">
        <v>1848</v>
      </c>
      <c r="AO26">
        <v>3618</v>
      </c>
      <c r="AP26">
        <v>888</v>
      </c>
      <c r="AQ26">
        <v>979</v>
      </c>
      <c r="AR26">
        <v>876</v>
      </c>
      <c r="AS26">
        <v>133</v>
      </c>
      <c r="AT26">
        <v>1620</v>
      </c>
      <c r="AU26">
        <v>775</v>
      </c>
    </row>
    <row r="27" spans="1:47" x14ac:dyDescent="0.3">
      <c r="A27" t="s">
        <v>24</v>
      </c>
      <c r="B27">
        <v>2269</v>
      </c>
      <c r="C27">
        <v>5165</v>
      </c>
      <c r="D27">
        <v>2550</v>
      </c>
      <c r="E27">
        <v>1911</v>
      </c>
      <c r="F27">
        <v>4584</v>
      </c>
      <c r="G27">
        <v>262</v>
      </c>
      <c r="H27">
        <v>780</v>
      </c>
      <c r="I27">
        <v>1306</v>
      </c>
      <c r="J27">
        <v>4452</v>
      </c>
      <c r="K27">
        <v>1087</v>
      </c>
      <c r="L27">
        <v>1856</v>
      </c>
      <c r="M27">
        <v>1413</v>
      </c>
      <c r="N27">
        <v>3716</v>
      </c>
      <c r="O27">
        <v>2441</v>
      </c>
      <c r="P27">
        <v>4612</v>
      </c>
      <c r="Q27">
        <v>1436</v>
      </c>
      <c r="R27">
        <v>782</v>
      </c>
      <c r="S27">
        <v>468</v>
      </c>
      <c r="T27">
        <v>463</v>
      </c>
      <c r="U27">
        <v>3694</v>
      </c>
      <c r="V27">
        <v>1084</v>
      </c>
      <c r="W27">
        <v>1674</v>
      </c>
      <c r="X27">
        <v>973</v>
      </c>
      <c r="Y27">
        <v>769</v>
      </c>
      <c r="Z27">
        <v>1273</v>
      </c>
      <c r="AA27">
        <v>0</v>
      </c>
      <c r="AB27">
        <v>1291</v>
      </c>
      <c r="AC27">
        <v>1341</v>
      </c>
      <c r="AD27">
        <v>1723</v>
      </c>
      <c r="AE27">
        <v>776</v>
      </c>
      <c r="AF27">
        <v>1893</v>
      </c>
      <c r="AG27">
        <v>2031</v>
      </c>
      <c r="AH27">
        <v>1864</v>
      </c>
      <c r="AI27">
        <v>1823</v>
      </c>
      <c r="AJ27">
        <v>1162</v>
      </c>
      <c r="AK27">
        <v>1380</v>
      </c>
      <c r="AL27">
        <v>660</v>
      </c>
      <c r="AM27">
        <v>1108</v>
      </c>
      <c r="AN27">
        <v>1801</v>
      </c>
      <c r="AO27">
        <v>4813</v>
      </c>
      <c r="AP27">
        <v>1377</v>
      </c>
      <c r="AQ27">
        <v>529</v>
      </c>
      <c r="AR27">
        <v>1444</v>
      </c>
      <c r="AS27">
        <v>1302</v>
      </c>
      <c r="AT27">
        <v>2245</v>
      </c>
      <c r="AU27">
        <v>1438</v>
      </c>
    </row>
    <row r="28" spans="1:47" x14ac:dyDescent="0.3">
      <c r="A28" t="s">
        <v>25</v>
      </c>
      <c r="B28">
        <v>1015</v>
      </c>
      <c r="C28">
        <v>4236</v>
      </c>
      <c r="D28">
        <v>3394</v>
      </c>
      <c r="E28">
        <v>2945</v>
      </c>
      <c r="F28">
        <v>3562</v>
      </c>
      <c r="G28">
        <v>1522</v>
      </c>
      <c r="H28">
        <v>658</v>
      </c>
      <c r="I28">
        <v>1324</v>
      </c>
      <c r="J28">
        <v>3412</v>
      </c>
      <c r="K28">
        <v>2359</v>
      </c>
      <c r="L28">
        <v>3141</v>
      </c>
      <c r="M28">
        <v>2585</v>
      </c>
      <c r="N28">
        <v>5002</v>
      </c>
      <c r="O28">
        <v>3345</v>
      </c>
      <c r="P28">
        <v>3557</v>
      </c>
      <c r="Q28">
        <v>2709</v>
      </c>
      <c r="R28">
        <v>980</v>
      </c>
      <c r="S28">
        <v>1361</v>
      </c>
      <c r="T28">
        <v>1367</v>
      </c>
      <c r="U28">
        <v>4981</v>
      </c>
      <c r="V28">
        <v>2367</v>
      </c>
      <c r="W28">
        <v>2775</v>
      </c>
      <c r="X28">
        <v>341</v>
      </c>
      <c r="Y28">
        <v>587</v>
      </c>
      <c r="Z28">
        <v>1185</v>
      </c>
      <c r="AA28">
        <v>1291</v>
      </c>
      <c r="AB28">
        <v>0</v>
      </c>
      <c r="AC28">
        <v>2508</v>
      </c>
      <c r="AD28">
        <v>2999</v>
      </c>
      <c r="AE28">
        <v>591</v>
      </c>
      <c r="AF28">
        <v>2934</v>
      </c>
      <c r="AG28">
        <v>3069</v>
      </c>
      <c r="AH28">
        <v>721</v>
      </c>
      <c r="AI28">
        <v>690</v>
      </c>
      <c r="AJ28">
        <v>935</v>
      </c>
      <c r="AK28">
        <v>1921</v>
      </c>
      <c r="AL28">
        <v>802</v>
      </c>
      <c r="AM28">
        <v>2372</v>
      </c>
      <c r="AN28">
        <v>673</v>
      </c>
      <c r="AO28">
        <v>3854</v>
      </c>
      <c r="AP28">
        <v>1954</v>
      </c>
      <c r="AQ28">
        <v>1485</v>
      </c>
      <c r="AR28">
        <v>1972</v>
      </c>
      <c r="AS28">
        <v>1313</v>
      </c>
      <c r="AT28">
        <v>996</v>
      </c>
      <c r="AU28">
        <v>551</v>
      </c>
    </row>
    <row r="29" spans="1:47" x14ac:dyDescent="0.3">
      <c r="A29" t="s">
        <v>26</v>
      </c>
      <c r="B29">
        <v>3355</v>
      </c>
      <c r="C29">
        <v>5631</v>
      </c>
      <c r="D29">
        <v>1422</v>
      </c>
      <c r="E29">
        <v>656</v>
      </c>
      <c r="F29">
        <v>5204</v>
      </c>
      <c r="G29">
        <v>1257</v>
      </c>
      <c r="H29">
        <v>1865</v>
      </c>
      <c r="I29">
        <v>1751</v>
      </c>
      <c r="J29">
        <v>5103</v>
      </c>
      <c r="K29">
        <v>501</v>
      </c>
      <c r="L29">
        <v>913</v>
      </c>
      <c r="M29">
        <v>77</v>
      </c>
      <c r="N29">
        <v>2627</v>
      </c>
      <c r="O29">
        <v>1261</v>
      </c>
      <c r="P29">
        <v>5274</v>
      </c>
      <c r="Q29">
        <v>528</v>
      </c>
      <c r="R29">
        <v>2107</v>
      </c>
      <c r="S29">
        <v>1149</v>
      </c>
      <c r="T29">
        <v>1143</v>
      </c>
      <c r="U29">
        <v>2608</v>
      </c>
      <c r="V29">
        <v>586</v>
      </c>
      <c r="W29">
        <v>370</v>
      </c>
      <c r="X29">
        <v>2242</v>
      </c>
      <c r="Y29">
        <v>1921</v>
      </c>
      <c r="Z29">
        <v>1835</v>
      </c>
      <c r="AA29">
        <v>1341</v>
      </c>
      <c r="AB29">
        <v>2508</v>
      </c>
      <c r="AC29">
        <v>0</v>
      </c>
      <c r="AD29">
        <v>725</v>
      </c>
      <c r="AE29">
        <v>1919</v>
      </c>
      <c r="AF29">
        <v>631</v>
      </c>
      <c r="AG29">
        <v>756</v>
      </c>
      <c r="AH29">
        <v>3162</v>
      </c>
      <c r="AI29">
        <v>3123</v>
      </c>
      <c r="AJ29">
        <v>2493</v>
      </c>
      <c r="AK29">
        <v>1199</v>
      </c>
      <c r="AL29">
        <v>1715</v>
      </c>
      <c r="AM29">
        <v>445</v>
      </c>
      <c r="AN29">
        <v>3101</v>
      </c>
      <c r="AO29">
        <v>5339</v>
      </c>
      <c r="AP29">
        <v>1150</v>
      </c>
      <c r="AQ29">
        <v>1026</v>
      </c>
      <c r="AR29">
        <v>1224</v>
      </c>
      <c r="AS29">
        <v>1757</v>
      </c>
      <c r="AT29">
        <v>3326</v>
      </c>
      <c r="AU29">
        <v>2430</v>
      </c>
    </row>
    <row r="30" spans="1:47" x14ac:dyDescent="0.3">
      <c r="A30" t="s">
        <v>27</v>
      </c>
      <c r="B30">
        <v>3925</v>
      </c>
      <c r="C30">
        <v>6353</v>
      </c>
      <c r="D30">
        <v>1852</v>
      </c>
      <c r="E30">
        <v>1104</v>
      </c>
      <c r="F30">
        <v>5911</v>
      </c>
      <c r="G30">
        <v>1539</v>
      </c>
      <c r="H30">
        <v>2401</v>
      </c>
      <c r="I30">
        <v>2438</v>
      </c>
      <c r="J30">
        <v>5807</v>
      </c>
      <c r="K30">
        <v>639</v>
      </c>
      <c r="L30">
        <v>188</v>
      </c>
      <c r="M30">
        <v>679</v>
      </c>
      <c r="N30">
        <v>2010</v>
      </c>
      <c r="O30">
        <v>1660</v>
      </c>
      <c r="P30">
        <v>5976</v>
      </c>
      <c r="Q30">
        <v>291</v>
      </c>
      <c r="R30">
        <v>2387</v>
      </c>
      <c r="S30">
        <v>1704</v>
      </c>
      <c r="T30">
        <v>1696</v>
      </c>
      <c r="U30">
        <v>1989</v>
      </c>
      <c r="V30">
        <v>640</v>
      </c>
      <c r="W30">
        <v>865</v>
      </c>
      <c r="X30">
        <v>2693</v>
      </c>
      <c r="Y30">
        <v>2433</v>
      </c>
      <c r="Z30">
        <v>2507</v>
      </c>
      <c r="AA30">
        <v>1723</v>
      </c>
      <c r="AB30">
        <v>2999</v>
      </c>
      <c r="AC30">
        <v>725</v>
      </c>
      <c r="AD30">
        <v>0</v>
      </c>
      <c r="AE30">
        <v>2434</v>
      </c>
      <c r="AF30">
        <v>1078</v>
      </c>
      <c r="AG30">
        <v>1135</v>
      </c>
      <c r="AH30">
        <v>3583</v>
      </c>
      <c r="AI30">
        <v>3542</v>
      </c>
      <c r="AJ30">
        <v>2767</v>
      </c>
      <c r="AK30">
        <v>1923</v>
      </c>
      <c r="AL30">
        <v>2252</v>
      </c>
      <c r="AM30">
        <v>629</v>
      </c>
      <c r="AN30">
        <v>3520</v>
      </c>
      <c r="AO30">
        <v>6056</v>
      </c>
      <c r="AP30">
        <v>1875</v>
      </c>
      <c r="AQ30">
        <v>1596</v>
      </c>
      <c r="AR30">
        <v>1950</v>
      </c>
      <c r="AS30">
        <v>2442</v>
      </c>
      <c r="AT30">
        <v>3899</v>
      </c>
      <c r="AU30">
        <v>3020</v>
      </c>
    </row>
    <row r="31" spans="1:47" x14ac:dyDescent="0.3">
      <c r="A31" t="s">
        <v>28</v>
      </c>
      <c r="B31">
        <v>1502</v>
      </c>
      <c r="C31">
        <v>4459</v>
      </c>
      <c r="D31">
        <v>2841</v>
      </c>
      <c r="E31">
        <v>2359</v>
      </c>
      <c r="F31">
        <v>3844</v>
      </c>
      <c r="G31">
        <v>1033</v>
      </c>
      <c r="H31">
        <v>99</v>
      </c>
      <c r="I31">
        <v>932</v>
      </c>
      <c r="J31">
        <v>3707</v>
      </c>
      <c r="K31">
        <v>1797</v>
      </c>
      <c r="L31">
        <v>2585</v>
      </c>
      <c r="M31">
        <v>1996</v>
      </c>
      <c r="N31">
        <v>4444</v>
      </c>
      <c r="O31">
        <v>2780</v>
      </c>
      <c r="P31">
        <v>3863</v>
      </c>
      <c r="Q31">
        <v>2143</v>
      </c>
      <c r="R31">
        <v>849</v>
      </c>
      <c r="S31">
        <v>771</v>
      </c>
      <c r="T31">
        <v>777</v>
      </c>
      <c r="U31">
        <v>4423</v>
      </c>
      <c r="V31">
        <v>1812</v>
      </c>
      <c r="W31">
        <v>2185</v>
      </c>
      <c r="X31">
        <v>398</v>
      </c>
      <c r="Y31">
        <v>16</v>
      </c>
      <c r="Z31">
        <v>823</v>
      </c>
      <c r="AA31">
        <v>776</v>
      </c>
      <c r="AB31">
        <v>591</v>
      </c>
      <c r="AC31">
        <v>1919</v>
      </c>
      <c r="AD31">
        <v>2434</v>
      </c>
      <c r="AE31">
        <v>0</v>
      </c>
      <c r="AF31">
        <v>2347</v>
      </c>
      <c r="AG31">
        <v>2483</v>
      </c>
      <c r="AH31">
        <v>1283</v>
      </c>
      <c r="AI31">
        <v>1247</v>
      </c>
      <c r="AJ31">
        <v>1040</v>
      </c>
      <c r="AK31">
        <v>1402</v>
      </c>
      <c r="AL31">
        <v>214</v>
      </c>
      <c r="AM31">
        <v>1805</v>
      </c>
      <c r="AN31">
        <v>1227</v>
      </c>
      <c r="AO31">
        <v>4095</v>
      </c>
      <c r="AP31">
        <v>1428</v>
      </c>
      <c r="AQ31">
        <v>894</v>
      </c>
      <c r="AR31">
        <v>1460</v>
      </c>
      <c r="AS31">
        <v>923</v>
      </c>
      <c r="AT31">
        <v>1477</v>
      </c>
      <c r="AU31">
        <v>671</v>
      </c>
    </row>
    <row r="32" spans="1:47" x14ac:dyDescent="0.3">
      <c r="A32" t="s">
        <v>29</v>
      </c>
      <c r="B32">
        <v>3672</v>
      </c>
      <c r="C32">
        <v>5551</v>
      </c>
      <c r="D32">
        <v>809</v>
      </c>
      <c r="E32">
        <v>27</v>
      </c>
      <c r="F32">
        <v>5212</v>
      </c>
      <c r="G32">
        <v>1852</v>
      </c>
      <c r="H32">
        <v>2276</v>
      </c>
      <c r="I32">
        <v>1931</v>
      </c>
      <c r="J32">
        <v>5131</v>
      </c>
      <c r="K32">
        <v>1122</v>
      </c>
      <c r="L32">
        <v>1236</v>
      </c>
      <c r="M32">
        <v>590</v>
      </c>
      <c r="N32">
        <v>2563</v>
      </c>
      <c r="O32">
        <v>636</v>
      </c>
      <c r="P32">
        <v>5302</v>
      </c>
      <c r="Q32">
        <v>1029</v>
      </c>
      <c r="R32">
        <v>2674</v>
      </c>
      <c r="S32">
        <v>1597</v>
      </c>
      <c r="T32">
        <v>1593</v>
      </c>
      <c r="U32">
        <v>2549</v>
      </c>
      <c r="V32">
        <v>1202</v>
      </c>
      <c r="W32">
        <v>266</v>
      </c>
      <c r="X32">
        <v>2710</v>
      </c>
      <c r="Y32">
        <v>2353</v>
      </c>
      <c r="Z32">
        <v>2048</v>
      </c>
      <c r="AA32">
        <v>1893</v>
      </c>
      <c r="AB32">
        <v>2934</v>
      </c>
      <c r="AC32">
        <v>631</v>
      </c>
      <c r="AD32">
        <v>1078</v>
      </c>
      <c r="AE32">
        <v>2347</v>
      </c>
      <c r="AF32">
        <v>0</v>
      </c>
      <c r="AG32">
        <v>139</v>
      </c>
      <c r="AH32">
        <v>3627</v>
      </c>
      <c r="AI32">
        <v>3589</v>
      </c>
      <c r="AJ32">
        <v>3054</v>
      </c>
      <c r="AK32">
        <v>1245</v>
      </c>
      <c r="AL32">
        <v>2134</v>
      </c>
      <c r="AM32">
        <v>1067</v>
      </c>
      <c r="AN32">
        <v>3569</v>
      </c>
      <c r="AO32">
        <v>5296</v>
      </c>
      <c r="AP32">
        <v>1192</v>
      </c>
      <c r="AQ32">
        <v>1475</v>
      </c>
      <c r="AR32">
        <v>1238</v>
      </c>
      <c r="AS32">
        <v>1939</v>
      </c>
      <c r="AT32">
        <v>3643</v>
      </c>
      <c r="AU32">
        <v>2750</v>
      </c>
    </row>
    <row r="33" spans="1:47" x14ac:dyDescent="0.3">
      <c r="A33" t="s">
        <v>30</v>
      </c>
      <c r="B33">
        <v>3797</v>
      </c>
      <c r="C33">
        <v>5609</v>
      </c>
      <c r="D33">
        <v>721</v>
      </c>
      <c r="E33">
        <v>124</v>
      </c>
      <c r="F33">
        <v>5287</v>
      </c>
      <c r="G33">
        <v>1988</v>
      </c>
      <c r="H33">
        <v>2411</v>
      </c>
      <c r="I33">
        <v>2045</v>
      </c>
      <c r="J33">
        <v>5209</v>
      </c>
      <c r="K33">
        <v>1238</v>
      </c>
      <c r="L33">
        <v>1281</v>
      </c>
      <c r="M33">
        <v>709</v>
      </c>
      <c r="N33">
        <v>2501</v>
      </c>
      <c r="O33">
        <v>536</v>
      </c>
      <c r="P33">
        <v>5380</v>
      </c>
      <c r="Q33">
        <v>1117</v>
      </c>
      <c r="R33">
        <v>2812</v>
      </c>
      <c r="S33">
        <v>1736</v>
      </c>
      <c r="T33">
        <v>1732</v>
      </c>
      <c r="U33">
        <v>2488</v>
      </c>
      <c r="V33">
        <v>1316</v>
      </c>
      <c r="W33">
        <v>386</v>
      </c>
      <c r="X33">
        <v>2848</v>
      </c>
      <c r="Y33">
        <v>2489</v>
      </c>
      <c r="Z33">
        <v>2165</v>
      </c>
      <c r="AA33">
        <v>2031</v>
      </c>
      <c r="AB33">
        <v>3069</v>
      </c>
      <c r="AC33">
        <v>756</v>
      </c>
      <c r="AD33">
        <v>1135</v>
      </c>
      <c r="AE33">
        <v>2483</v>
      </c>
      <c r="AF33">
        <v>139</v>
      </c>
      <c r="AG33">
        <v>0</v>
      </c>
      <c r="AH33">
        <v>3764</v>
      </c>
      <c r="AI33">
        <v>3726</v>
      </c>
      <c r="AJ33">
        <v>3193</v>
      </c>
      <c r="AK33">
        <v>1351</v>
      </c>
      <c r="AL33">
        <v>2270</v>
      </c>
      <c r="AM33">
        <v>1183</v>
      </c>
      <c r="AN33">
        <v>3706</v>
      </c>
      <c r="AO33">
        <v>5361</v>
      </c>
      <c r="AP33">
        <v>1299</v>
      </c>
      <c r="AQ33">
        <v>1614</v>
      </c>
      <c r="AR33">
        <v>1339</v>
      </c>
      <c r="AS33">
        <v>2054</v>
      </c>
      <c r="AT33">
        <v>3767</v>
      </c>
      <c r="AU33">
        <v>2876</v>
      </c>
    </row>
    <row r="34" spans="1:47" x14ac:dyDescent="0.3">
      <c r="A34" t="s">
        <v>31</v>
      </c>
      <c r="B34">
        <v>986</v>
      </c>
      <c r="C34">
        <v>4347</v>
      </c>
      <c r="D34">
        <v>4113</v>
      </c>
      <c r="E34">
        <v>3639</v>
      </c>
      <c r="F34">
        <v>3613</v>
      </c>
      <c r="G34">
        <v>2050</v>
      </c>
      <c r="H34">
        <v>1363</v>
      </c>
      <c r="I34">
        <v>2031</v>
      </c>
      <c r="J34">
        <v>3452</v>
      </c>
      <c r="K34">
        <v>2950</v>
      </c>
      <c r="L34">
        <v>3708</v>
      </c>
      <c r="M34">
        <v>3238</v>
      </c>
      <c r="N34">
        <v>5555</v>
      </c>
      <c r="O34">
        <v>4059</v>
      </c>
      <c r="P34">
        <v>3573</v>
      </c>
      <c r="Q34">
        <v>3299</v>
      </c>
      <c r="R34">
        <v>1279</v>
      </c>
      <c r="S34">
        <v>2034</v>
      </c>
      <c r="T34">
        <v>2039</v>
      </c>
      <c r="U34">
        <v>5533</v>
      </c>
      <c r="V34">
        <v>2943</v>
      </c>
      <c r="W34">
        <v>3453</v>
      </c>
      <c r="X34">
        <v>921</v>
      </c>
      <c r="Y34">
        <v>1276</v>
      </c>
      <c r="Z34">
        <v>1889</v>
      </c>
      <c r="AA34">
        <v>1864</v>
      </c>
      <c r="AB34">
        <v>721</v>
      </c>
      <c r="AC34">
        <v>3162</v>
      </c>
      <c r="AD34">
        <v>3583</v>
      </c>
      <c r="AE34">
        <v>1283</v>
      </c>
      <c r="AF34">
        <v>3627</v>
      </c>
      <c r="AG34">
        <v>3764</v>
      </c>
      <c r="AH34">
        <v>0</v>
      </c>
      <c r="AI34">
        <v>42</v>
      </c>
      <c r="AJ34">
        <v>1001</v>
      </c>
      <c r="AK34">
        <v>2642</v>
      </c>
      <c r="AL34">
        <v>1497</v>
      </c>
      <c r="AM34">
        <v>2972</v>
      </c>
      <c r="AN34">
        <v>64</v>
      </c>
      <c r="AO34">
        <v>3954</v>
      </c>
      <c r="AP34">
        <v>2675</v>
      </c>
      <c r="AQ34">
        <v>2158</v>
      </c>
      <c r="AR34">
        <v>2693</v>
      </c>
      <c r="AS34">
        <v>2020</v>
      </c>
      <c r="AT34">
        <v>988</v>
      </c>
      <c r="AU34">
        <v>1164</v>
      </c>
    </row>
    <row r="35" spans="1:47" x14ac:dyDescent="0.3">
      <c r="A35" t="s">
        <v>32</v>
      </c>
      <c r="B35">
        <v>1003</v>
      </c>
      <c r="C35">
        <v>4367</v>
      </c>
      <c r="D35">
        <v>4079</v>
      </c>
      <c r="E35">
        <v>3602</v>
      </c>
      <c r="F35">
        <v>3635</v>
      </c>
      <c r="G35">
        <v>2008</v>
      </c>
      <c r="H35">
        <v>1328</v>
      </c>
      <c r="I35">
        <v>2004</v>
      </c>
      <c r="J35">
        <v>3475</v>
      </c>
      <c r="K35">
        <v>2909</v>
      </c>
      <c r="L35">
        <v>3666</v>
      </c>
      <c r="M35">
        <v>3199</v>
      </c>
      <c r="N35">
        <v>5513</v>
      </c>
      <c r="O35">
        <v>4024</v>
      </c>
      <c r="P35">
        <v>3597</v>
      </c>
      <c r="Q35">
        <v>3258</v>
      </c>
      <c r="R35">
        <v>1238</v>
      </c>
      <c r="S35">
        <v>1995</v>
      </c>
      <c r="T35">
        <v>2000</v>
      </c>
      <c r="U35">
        <v>5491</v>
      </c>
      <c r="V35">
        <v>2902</v>
      </c>
      <c r="W35">
        <v>3415</v>
      </c>
      <c r="X35">
        <v>882</v>
      </c>
      <c r="Y35">
        <v>1240</v>
      </c>
      <c r="Z35">
        <v>1862</v>
      </c>
      <c r="AA35">
        <v>1823</v>
      </c>
      <c r="AB35">
        <v>690</v>
      </c>
      <c r="AC35">
        <v>3123</v>
      </c>
      <c r="AD35">
        <v>3542</v>
      </c>
      <c r="AE35">
        <v>1247</v>
      </c>
      <c r="AF35">
        <v>3589</v>
      </c>
      <c r="AG35">
        <v>3726</v>
      </c>
      <c r="AH35">
        <v>42</v>
      </c>
      <c r="AI35">
        <v>0</v>
      </c>
      <c r="AJ35">
        <v>962</v>
      </c>
      <c r="AK35">
        <v>2610</v>
      </c>
      <c r="AL35">
        <v>1461</v>
      </c>
      <c r="AM35">
        <v>2931</v>
      </c>
      <c r="AN35">
        <v>22</v>
      </c>
      <c r="AO35">
        <v>3974</v>
      </c>
      <c r="AP35">
        <v>2643</v>
      </c>
      <c r="AQ35">
        <v>2119</v>
      </c>
      <c r="AR35">
        <v>2662</v>
      </c>
      <c r="AS35">
        <v>1993</v>
      </c>
      <c r="AT35">
        <v>1003</v>
      </c>
      <c r="AU35">
        <v>1144</v>
      </c>
    </row>
    <row r="36" spans="1:47" x14ac:dyDescent="0.3">
      <c r="A36" t="s">
        <v>33</v>
      </c>
      <c r="B36">
        <v>1833</v>
      </c>
      <c r="C36">
        <v>5154</v>
      </c>
      <c r="D36">
        <v>3687</v>
      </c>
      <c r="E36">
        <v>3072</v>
      </c>
      <c r="F36">
        <v>4460</v>
      </c>
      <c r="G36">
        <v>1252</v>
      </c>
      <c r="H36">
        <v>1137</v>
      </c>
      <c r="I36">
        <v>1972</v>
      </c>
      <c r="J36">
        <v>4306</v>
      </c>
      <c r="K36">
        <v>2169</v>
      </c>
      <c r="L36">
        <v>2864</v>
      </c>
      <c r="M36">
        <v>2563</v>
      </c>
      <c r="N36">
        <v>4666</v>
      </c>
      <c r="O36">
        <v>3589</v>
      </c>
      <c r="P36">
        <v>4442</v>
      </c>
      <c r="Q36">
        <v>2501</v>
      </c>
      <c r="R36">
        <v>388</v>
      </c>
      <c r="S36">
        <v>1520</v>
      </c>
      <c r="T36">
        <v>1521</v>
      </c>
      <c r="U36">
        <v>4643</v>
      </c>
      <c r="V36">
        <v>2141</v>
      </c>
      <c r="W36">
        <v>2834</v>
      </c>
      <c r="X36">
        <v>720</v>
      </c>
      <c r="Y36">
        <v>1025</v>
      </c>
      <c r="Z36">
        <v>1862</v>
      </c>
      <c r="AA36">
        <v>1162</v>
      </c>
      <c r="AB36">
        <v>935</v>
      </c>
      <c r="AC36">
        <v>2493</v>
      </c>
      <c r="AD36">
        <v>2767</v>
      </c>
      <c r="AE36">
        <v>1040</v>
      </c>
      <c r="AF36">
        <v>3054</v>
      </c>
      <c r="AG36">
        <v>3193</v>
      </c>
      <c r="AH36">
        <v>1001</v>
      </c>
      <c r="AI36">
        <v>962</v>
      </c>
      <c r="AJ36">
        <v>0</v>
      </c>
      <c r="AK36">
        <v>2364</v>
      </c>
      <c r="AL36">
        <v>1185</v>
      </c>
      <c r="AM36">
        <v>2203</v>
      </c>
      <c r="AN36">
        <v>943</v>
      </c>
      <c r="AO36">
        <v>4768</v>
      </c>
      <c r="AP36">
        <v>2378</v>
      </c>
      <c r="AQ36">
        <v>1626</v>
      </c>
      <c r="AR36">
        <v>2426</v>
      </c>
      <c r="AS36">
        <v>1963</v>
      </c>
      <c r="AT36">
        <v>1823</v>
      </c>
      <c r="AU36">
        <v>1452</v>
      </c>
    </row>
    <row r="37" spans="1:47" x14ac:dyDescent="0.3">
      <c r="A37" t="s">
        <v>34</v>
      </c>
      <c r="B37">
        <v>2492</v>
      </c>
      <c r="C37">
        <v>4432</v>
      </c>
      <c r="D37">
        <v>1491</v>
      </c>
      <c r="E37">
        <v>1243</v>
      </c>
      <c r="F37">
        <v>4022</v>
      </c>
      <c r="G37">
        <v>1523</v>
      </c>
      <c r="H37">
        <v>1308</v>
      </c>
      <c r="I37">
        <v>709</v>
      </c>
      <c r="J37">
        <v>3929</v>
      </c>
      <c r="K37">
        <v>1486</v>
      </c>
      <c r="L37">
        <v>2111</v>
      </c>
      <c r="M37">
        <v>1254</v>
      </c>
      <c r="N37">
        <v>3758</v>
      </c>
      <c r="O37">
        <v>1472</v>
      </c>
      <c r="P37">
        <v>4100</v>
      </c>
      <c r="Q37">
        <v>1693</v>
      </c>
      <c r="R37">
        <v>2051</v>
      </c>
      <c r="S37">
        <v>914</v>
      </c>
      <c r="T37">
        <v>917</v>
      </c>
      <c r="U37">
        <v>3741</v>
      </c>
      <c r="V37">
        <v>1562</v>
      </c>
      <c r="W37">
        <v>1225</v>
      </c>
      <c r="X37">
        <v>1800</v>
      </c>
      <c r="Y37">
        <v>1414</v>
      </c>
      <c r="Z37">
        <v>842</v>
      </c>
      <c r="AA37">
        <v>1380</v>
      </c>
      <c r="AB37">
        <v>1921</v>
      </c>
      <c r="AC37">
        <v>1199</v>
      </c>
      <c r="AD37">
        <v>1923</v>
      </c>
      <c r="AE37">
        <v>1402</v>
      </c>
      <c r="AF37">
        <v>1245</v>
      </c>
      <c r="AG37">
        <v>1351</v>
      </c>
      <c r="AH37">
        <v>2642</v>
      </c>
      <c r="AI37">
        <v>2610</v>
      </c>
      <c r="AJ37">
        <v>2364</v>
      </c>
      <c r="AK37">
        <v>0</v>
      </c>
      <c r="AL37">
        <v>1207</v>
      </c>
      <c r="AM37">
        <v>1449</v>
      </c>
      <c r="AN37">
        <v>2593</v>
      </c>
      <c r="AO37">
        <v>4144</v>
      </c>
      <c r="AP37">
        <v>53</v>
      </c>
      <c r="AQ37">
        <v>861</v>
      </c>
      <c r="AR37">
        <v>64</v>
      </c>
      <c r="AS37">
        <v>719</v>
      </c>
      <c r="AT37">
        <v>2461</v>
      </c>
      <c r="AU37">
        <v>1602</v>
      </c>
    </row>
    <row r="38" spans="1:47" x14ac:dyDescent="0.3">
      <c r="A38" t="s">
        <v>35</v>
      </c>
      <c r="B38">
        <v>1673</v>
      </c>
      <c r="C38">
        <v>4513</v>
      </c>
      <c r="D38">
        <v>2631</v>
      </c>
      <c r="E38">
        <v>2145</v>
      </c>
      <c r="F38">
        <v>3924</v>
      </c>
      <c r="G38">
        <v>923</v>
      </c>
      <c r="H38">
        <v>150</v>
      </c>
      <c r="I38">
        <v>808</v>
      </c>
      <c r="J38">
        <v>3792</v>
      </c>
      <c r="K38">
        <v>1619</v>
      </c>
      <c r="L38">
        <v>2408</v>
      </c>
      <c r="M38">
        <v>1792</v>
      </c>
      <c r="N38">
        <v>4262</v>
      </c>
      <c r="O38">
        <v>2567</v>
      </c>
      <c r="P38">
        <v>3952</v>
      </c>
      <c r="Q38">
        <v>1962</v>
      </c>
      <c r="R38">
        <v>936</v>
      </c>
      <c r="S38">
        <v>567</v>
      </c>
      <c r="T38">
        <v>573</v>
      </c>
      <c r="U38">
        <v>4241</v>
      </c>
      <c r="V38">
        <v>1641</v>
      </c>
      <c r="W38">
        <v>1974</v>
      </c>
      <c r="X38">
        <v>601</v>
      </c>
      <c r="Y38">
        <v>221</v>
      </c>
      <c r="Z38">
        <v>723</v>
      </c>
      <c r="AA38">
        <v>660</v>
      </c>
      <c r="AB38">
        <v>802</v>
      </c>
      <c r="AC38">
        <v>1715</v>
      </c>
      <c r="AD38">
        <v>2252</v>
      </c>
      <c r="AE38">
        <v>214</v>
      </c>
      <c r="AF38">
        <v>2134</v>
      </c>
      <c r="AG38">
        <v>2270</v>
      </c>
      <c r="AH38">
        <v>1497</v>
      </c>
      <c r="AI38">
        <v>1461</v>
      </c>
      <c r="AJ38">
        <v>1185</v>
      </c>
      <c r="AK38">
        <v>1207</v>
      </c>
      <c r="AL38">
        <v>0</v>
      </c>
      <c r="AM38">
        <v>1623</v>
      </c>
      <c r="AN38">
        <v>1441</v>
      </c>
      <c r="AO38">
        <v>4158</v>
      </c>
      <c r="AP38">
        <v>1229</v>
      </c>
      <c r="AQ38">
        <v>689</v>
      </c>
      <c r="AR38">
        <v>1266</v>
      </c>
      <c r="AS38">
        <v>801</v>
      </c>
      <c r="AT38">
        <v>1647</v>
      </c>
      <c r="AU38">
        <v>791</v>
      </c>
    </row>
    <row r="39" spans="1:47" x14ac:dyDescent="0.3">
      <c r="A39" t="s">
        <v>36</v>
      </c>
      <c r="B39">
        <v>3297</v>
      </c>
      <c r="C39">
        <v>5828</v>
      </c>
      <c r="D39">
        <v>1866</v>
      </c>
      <c r="E39">
        <v>1093</v>
      </c>
      <c r="F39">
        <v>5348</v>
      </c>
      <c r="G39">
        <v>953</v>
      </c>
      <c r="H39">
        <v>1772</v>
      </c>
      <c r="I39">
        <v>1866</v>
      </c>
      <c r="J39">
        <v>5236</v>
      </c>
      <c r="K39">
        <v>56</v>
      </c>
      <c r="L39">
        <v>788</v>
      </c>
      <c r="M39">
        <v>477</v>
      </c>
      <c r="N39">
        <v>2639</v>
      </c>
      <c r="O39">
        <v>1701</v>
      </c>
      <c r="P39">
        <v>5404</v>
      </c>
      <c r="Q39">
        <v>338</v>
      </c>
      <c r="R39">
        <v>1817</v>
      </c>
      <c r="S39">
        <v>1080</v>
      </c>
      <c r="T39">
        <v>1072</v>
      </c>
      <c r="U39">
        <v>2618</v>
      </c>
      <c r="V39">
        <v>142</v>
      </c>
      <c r="W39">
        <v>801</v>
      </c>
      <c r="X39">
        <v>2072</v>
      </c>
      <c r="Y39">
        <v>1804</v>
      </c>
      <c r="Z39">
        <v>1920</v>
      </c>
      <c r="AA39">
        <v>1108</v>
      </c>
      <c r="AB39">
        <v>2372</v>
      </c>
      <c r="AC39">
        <v>445</v>
      </c>
      <c r="AD39">
        <v>629</v>
      </c>
      <c r="AE39">
        <v>1805</v>
      </c>
      <c r="AF39">
        <v>1067</v>
      </c>
      <c r="AG39">
        <v>1183</v>
      </c>
      <c r="AH39">
        <v>2972</v>
      </c>
      <c r="AI39">
        <v>2931</v>
      </c>
      <c r="AJ39">
        <v>2203</v>
      </c>
      <c r="AK39">
        <v>1449</v>
      </c>
      <c r="AL39">
        <v>1623</v>
      </c>
      <c r="AM39">
        <v>0</v>
      </c>
      <c r="AN39">
        <v>2909</v>
      </c>
      <c r="AO39">
        <v>5515</v>
      </c>
      <c r="AP39">
        <v>1409</v>
      </c>
      <c r="AQ39">
        <v>977</v>
      </c>
      <c r="AR39">
        <v>1490</v>
      </c>
      <c r="AS39">
        <v>1869</v>
      </c>
      <c r="AT39">
        <v>3270</v>
      </c>
      <c r="AU39">
        <v>2396</v>
      </c>
    </row>
    <row r="40" spans="1:47" x14ac:dyDescent="0.3">
      <c r="A40" t="s">
        <v>37</v>
      </c>
      <c r="B40">
        <v>1011</v>
      </c>
      <c r="C40">
        <v>4376</v>
      </c>
      <c r="D40">
        <v>4061</v>
      </c>
      <c r="E40">
        <v>3581</v>
      </c>
      <c r="F40">
        <v>3646</v>
      </c>
      <c r="G40">
        <v>1986</v>
      </c>
      <c r="H40">
        <v>1309</v>
      </c>
      <c r="I40">
        <v>1989</v>
      </c>
      <c r="J40">
        <v>3485</v>
      </c>
      <c r="K40">
        <v>2887</v>
      </c>
      <c r="L40">
        <v>3644</v>
      </c>
      <c r="M40">
        <v>3177</v>
      </c>
      <c r="N40">
        <v>5491</v>
      </c>
      <c r="O40">
        <v>4005</v>
      </c>
      <c r="P40">
        <v>3608</v>
      </c>
      <c r="Q40">
        <v>3236</v>
      </c>
      <c r="R40">
        <v>1216</v>
      </c>
      <c r="S40">
        <v>1975</v>
      </c>
      <c r="T40">
        <v>1979</v>
      </c>
      <c r="U40">
        <v>5469</v>
      </c>
      <c r="V40">
        <v>2880</v>
      </c>
      <c r="W40">
        <v>3394</v>
      </c>
      <c r="X40">
        <v>861</v>
      </c>
      <c r="Y40">
        <v>1220</v>
      </c>
      <c r="Z40">
        <v>1848</v>
      </c>
      <c r="AA40">
        <v>1801</v>
      </c>
      <c r="AB40">
        <v>673</v>
      </c>
      <c r="AC40">
        <v>3101</v>
      </c>
      <c r="AD40">
        <v>3520</v>
      </c>
      <c r="AE40">
        <v>1227</v>
      </c>
      <c r="AF40">
        <v>3569</v>
      </c>
      <c r="AG40">
        <v>3706</v>
      </c>
      <c r="AH40">
        <v>64</v>
      </c>
      <c r="AI40">
        <v>22</v>
      </c>
      <c r="AJ40">
        <v>943</v>
      </c>
      <c r="AK40">
        <v>2593</v>
      </c>
      <c r="AL40">
        <v>1441</v>
      </c>
      <c r="AM40">
        <v>2909</v>
      </c>
      <c r="AN40">
        <v>0</v>
      </c>
      <c r="AO40">
        <v>3983</v>
      </c>
      <c r="AP40">
        <v>2625</v>
      </c>
      <c r="AQ40">
        <v>2098</v>
      </c>
      <c r="AR40">
        <v>2645</v>
      </c>
      <c r="AS40">
        <v>1978</v>
      </c>
      <c r="AT40">
        <v>1011</v>
      </c>
      <c r="AU40">
        <v>1133</v>
      </c>
    </row>
    <row r="41" spans="1:47" x14ac:dyDescent="0.3">
      <c r="A41" t="s">
        <v>38</v>
      </c>
      <c r="B41">
        <v>2975</v>
      </c>
      <c r="C41">
        <v>394</v>
      </c>
      <c r="D41">
        <v>5072</v>
      </c>
      <c r="E41">
        <v>5284</v>
      </c>
      <c r="F41">
        <v>396</v>
      </c>
      <c r="G41">
        <v>5074</v>
      </c>
      <c r="H41">
        <v>4058</v>
      </c>
      <c r="I41">
        <v>3654</v>
      </c>
      <c r="J41">
        <v>554</v>
      </c>
      <c r="K41">
        <v>5538</v>
      </c>
      <c r="L41">
        <v>6243</v>
      </c>
      <c r="M41">
        <v>5396</v>
      </c>
      <c r="N41">
        <v>7859</v>
      </c>
      <c r="O41">
        <v>5191</v>
      </c>
      <c r="P41">
        <v>530</v>
      </c>
      <c r="Q41">
        <v>5806</v>
      </c>
      <c r="R41">
        <v>4822</v>
      </c>
      <c r="S41">
        <v>4531</v>
      </c>
      <c r="T41">
        <v>4539</v>
      </c>
      <c r="U41">
        <v>7845</v>
      </c>
      <c r="V41">
        <v>5595</v>
      </c>
      <c r="W41">
        <v>5345</v>
      </c>
      <c r="X41">
        <v>4156</v>
      </c>
      <c r="Y41">
        <v>4107</v>
      </c>
      <c r="Z41">
        <v>3618</v>
      </c>
      <c r="AA41">
        <v>4813</v>
      </c>
      <c r="AB41">
        <v>3854</v>
      </c>
      <c r="AC41">
        <v>5339</v>
      </c>
      <c r="AD41">
        <v>6056</v>
      </c>
      <c r="AE41">
        <v>4095</v>
      </c>
      <c r="AF41">
        <v>5296</v>
      </c>
      <c r="AG41">
        <v>5361</v>
      </c>
      <c r="AH41">
        <v>3954</v>
      </c>
      <c r="AI41">
        <v>3974</v>
      </c>
      <c r="AJ41">
        <v>4768</v>
      </c>
      <c r="AK41">
        <v>4144</v>
      </c>
      <c r="AL41">
        <v>4158</v>
      </c>
      <c r="AM41">
        <v>5515</v>
      </c>
      <c r="AN41">
        <v>3983</v>
      </c>
      <c r="AO41">
        <v>0</v>
      </c>
      <c r="AP41">
        <v>4194</v>
      </c>
      <c r="AQ41">
        <v>4597</v>
      </c>
      <c r="AR41">
        <v>4126</v>
      </c>
      <c r="AS41">
        <v>3651</v>
      </c>
      <c r="AT41">
        <v>2978</v>
      </c>
      <c r="AU41">
        <v>3439</v>
      </c>
    </row>
    <row r="42" spans="1:47" x14ac:dyDescent="0.3">
      <c r="A42" t="s">
        <v>39</v>
      </c>
      <c r="B42">
        <v>2538</v>
      </c>
      <c r="C42">
        <v>4482</v>
      </c>
      <c r="D42">
        <v>1451</v>
      </c>
      <c r="E42">
        <v>1190</v>
      </c>
      <c r="F42">
        <v>4074</v>
      </c>
      <c r="G42">
        <v>1512</v>
      </c>
      <c r="H42">
        <v>1334</v>
      </c>
      <c r="I42">
        <v>757</v>
      </c>
      <c r="J42">
        <v>3981</v>
      </c>
      <c r="K42">
        <v>1446</v>
      </c>
      <c r="L42">
        <v>2062</v>
      </c>
      <c r="M42">
        <v>1204</v>
      </c>
      <c r="N42">
        <v>3705</v>
      </c>
      <c r="O42">
        <v>1428</v>
      </c>
      <c r="P42">
        <v>4153</v>
      </c>
      <c r="Q42">
        <v>1648</v>
      </c>
      <c r="R42">
        <v>2060</v>
      </c>
      <c r="S42">
        <v>913</v>
      </c>
      <c r="T42">
        <v>916</v>
      </c>
      <c r="U42">
        <v>3689</v>
      </c>
      <c r="V42">
        <v>1523</v>
      </c>
      <c r="W42">
        <v>1172</v>
      </c>
      <c r="X42">
        <v>1825</v>
      </c>
      <c r="Y42">
        <v>1439</v>
      </c>
      <c r="Z42">
        <v>888</v>
      </c>
      <c r="AA42">
        <v>1377</v>
      </c>
      <c r="AB42">
        <v>1954</v>
      </c>
      <c r="AC42">
        <v>1150</v>
      </c>
      <c r="AD42">
        <v>1875</v>
      </c>
      <c r="AE42">
        <v>1428</v>
      </c>
      <c r="AF42">
        <v>1192</v>
      </c>
      <c r="AG42">
        <v>1299</v>
      </c>
      <c r="AH42">
        <v>2675</v>
      </c>
      <c r="AI42">
        <v>2643</v>
      </c>
      <c r="AJ42">
        <v>2378</v>
      </c>
      <c r="AK42">
        <v>53</v>
      </c>
      <c r="AL42">
        <v>1229</v>
      </c>
      <c r="AM42">
        <v>1409</v>
      </c>
      <c r="AN42">
        <v>2625</v>
      </c>
      <c r="AO42">
        <v>4194</v>
      </c>
      <c r="AP42">
        <v>0</v>
      </c>
      <c r="AQ42">
        <v>853</v>
      </c>
      <c r="AR42">
        <v>83</v>
      </c>
      <c r="AS42">
        <v>767</v>
      </c>
      <c r="AT42">
        <v>2508</v>
      </c>
      <c r="AU42">
        <v>1644</v>
      </c>
    </row>
    <row r="43" spans="1:47" x14ac:dyDescent="0.3">
      <c r="A43" t="s">
        <v>40</v>
      </c>
      <c r="B43">
        <v>2342</v>
      </c>
      <c r="C43">
        <v>4927</v>
      </c>
      <c r="D43">
        <v>2062</v>
      </c>
      <c r="E43">
        <v>1489</v>
      </c>
      <c r="F43">
        <v>4406</v>
      </c>
      <c r="G43">
        <v>666</v>
      </c>
      <c r="H43">
        <v>838</v>
      </c>
      <c r="I43">
        <v>956</v>
      </c>
      <c r="J43">
        <v>4288</v>
      </c>
      <c r="K43">
        <v>983</v>
      </c>
      <c r="L43">
        <v>1762</v>
      </c>
      <c r="M43">
        <v>1103</v>
      </c>
      <c r="N43">
        <v>3598</v>
      </c>
      <c r="O43">
        <v>1969</v>
      </c>
      <c r="P43">
        <v>4454</v>
      </c>
      <c r="Q43">
        <v>1308</v>
      </c>
      <c r="R43">
        <v>1269</v>
      </c>
      <c r="S43">
        <v>124</v>
      </c>
      <c r="T43">
        <v>119</v>
      </c>
      <c r="U43">
        <v>3578</v>
      </c>
      <c r="V43">
        <v>1023</v>
      </c>
      <c r="W43">
        <v>1296</v>
      </c>
      <c r="X43">
        <v>1237</v>
      </c>
      <c r="Y43">
        <v>897</v>
      </c>
      <c r="Z43">
        <v>979</v>
      </c>
      <c r="AA43">
        <v>529</v>
      </c>
      <c r="AB43">
        <v>1485</v>
      </c>
      <c r="AC43">
        <v>1026</v>
      </c>
      <c r="AD43">
        <v>1596</v>
      </c>
      <c r="AE43">
        <v>894</v>
      </c>
      <c r="AF43">
        <v>1475</v>
      </c>
      <c r="AG43">
        <v>1614</v>
      </c>
      <c r="AH43">
        <v>2158</v>
      </c>
      <c r="AI43">
        <v>2119</v>
      </c>
      <c r="AJ43">
        <v>1626</v>
      </c>
      <c r="AK43">
        <v>861</v>
      </c>
      <c r="AL43">
        <v>689</v>
      </c>
      <c r="AM43">
        <v>977</v>
      </c>
      <c r="AN43">
        <v>2098</v>
      </c>
      <c r="AO43">
        <v>4597</v>
      </c>
      <c r="AP43">
        <v>853</v>
      </c>
      <c r="AQ43">
        <v>0</v>
      </c>
      <c r="AR43">
        <v>924</v>
      </c>
      <c r="AS43">
        <v>957</v>
      </c>
      <c r="AT43">
        <v>2315</v>
      </c>
      <c r="AU43">
        <v>1427</v>
      </c>
    </row>
    <row r="44" spans="1:47" x14ac:dyDescent="0.3">
      <c r="A44" t="s">
        <v>41</v>
      </c>
      <c r="B44">
        <v>2525</v>
      </c>
      <c r="C44">
        <v>4410</v>
      </c>
      <c r="D44">
        <v>1450</v>
      </c>
      <c r="E44">
        <v>1234</v>
      </c>
      <c r="F44">
        <v>4010</v>
      </c>
      <c r="G44">
        <v>1586</v>
      </c>
      <c r="H44">
        <v>1365</v>
      </c>
      <c r="I44">
        <v>739</v>
      </c>
      <c r="J44">
        <v>3919</v>
      </c>
      <c r="K44">
        <v>1528</v>
      </c>
      <c r="L44">
        <v>2137</v>
      </c>
      <c r="M44">
        <v>1276</v>
      </c>
      <c r="N44">
        <v>3765</v>
      </c>
      <c r="O44">
        <v>1438</v>
      </c>
      <c r="P44">
        <v>4091</v>
      </c>
      <c r="Q44">
        <v>1726</v>
      </c>
      <c r="R44">
        <v>2115</v>
      </c>
      <c r="S44">
        <v>978</v>
      </c>
      <c r="T44">
        <v>981</v>
      </c>
      <c r="U44">
        <v>3748</v>
      </c>
      <c r="V44">
        <v>1605</v>
      </c>
      <c r="W44">
        <v>1231</v>
      </c>
      <c r="X44">
        <v>1857</v>
      </c>
      <c r="Y44">
        <v>1472</v>
      </c>
      <c r="Z44">
        <v>876</v>
      </c>
      <c r="AA44">
        <v>1444</v>
      </c>
      <c r="AB44">
        <v>1972</v>
      </c>
      <c r="AC44">
        <v>1224</v>
      </c>
      <c r="AD44">
        <v>1950</v>
      </c>
      <c r="AE44">
        <v>1460</v>
      </c>
      <c r="AF44">
        <v>1238</v>
      </c>
      <c r="AG44">
        <v>1339</v>
      </c>
      <c r="AH44">
        <v>2693</v>
      </c>
      <c r="AI44">
        <v>2662</v>
      </c>
      <c r="AJ44">
        <v>2426</v>
      </c>
      <c r="AK44">
        <v>64</v>
      </c>
      <c r="AL44">
        <v>1266</v>
      </c>
      <c r="AM44">
        <v>1490</v>
      </c>
      <c r="AN44">
        <v>2645</v>
      </c>
      <c r="AO44">
        <v>4126</v>
      </c>
      <c r="AP44">
        <v>83</v>
      </c>
      <c r="AQ44">
        <v>924</v>
      </c>
      <c r="AR44">
        <v>0</v>
      </c>
      <c r="AS44">
        <v>750</v>
      </c>
      <c r="AT44">
        <v>2494</v>
      </c>
      <c r="AU44">
        <v>1642</v>
      </c>
    </row>
    <row r="45" spans="1:47" x14ac:dyDescent="0.3">
      <c r="A45" t="s">
        <v>42</v>
      </c>
      <c r="B45">
        <v>1775</v>
      </c>
      <c r="C45">
        <v>3975</v>
      </c>
      <c r="D45">
        <v>2195</v>
      </c>
      <c r="E45">
        <v>1940</v>
      </c>
      <c r="F45">
        <v>3479</v>
      </c>
      <c r="G45">
        <v>1535</v>
      </c>
      <c r="H45">
        <v>826</v>
      </c>
      <c r="I45">
        <v>11</v>
      </c>
      <c r="J45">
        <v>3368</v>
      </c>
      <c r="K45">
        <v>1889</v>
      </c>
      <c r="L45">
        <v>2624</v>
      </c>
      <c r="M45">
        <v>1825</v>
      </c>
      <c r="N45">
        <v>4380</v>
      </c>
      <c r="O45">
        <v>2188</v>
      </c>
      <c r="P45">
        <v>3537</v>
      </c>
      <c r="Q45">
        <v>2175</v>
      </c>
      <c r="R45">
        <v>1737</v>
      </c>
      <c r="S45">
        <v>912</v>
      </c>
      <c r="T45">
        <v>920</v>
      </c>
      <c r="U45">
        <v>4362</v>
      </c>
      <c r="V45">
        <v>1944</v>
      </c>
      <c r="W45">
        <v>1877</v>
      </c>
      <c r="X45">
        <v>1289</v>
      </c>
      <c r="Y45">
        <v>938</v>
      </c>
      <c r="Z45">
        <v>133</v>
      </c>
      <c r="AA45">
        <v>1302</v>
      </c>
      <c r="AB45">
        <v>1313</v>
      </c>
      <c r="AC45">
        <v>1757</v>
      </c>
      <c r="AD45">
        <v>2442</v>
      </c>
      <c r="AE45">
        <v>923</v>
      </c>
      <c r="AF45">
        <v>1939</v>
      </c>
      <c r="AG45">
        <v>2054</v>
      </c>
      <c r="AH45">
        <v>2020</v>
      </c>
      <c r="AI45">
        <v>1993</v>
      </c>
      <c r="AJ45">
        <v>1963</v>
      </c>
      <c r="AK45">
        <v>719</v>
      </c>
      <c r="AL45">
        <v>801</v>
      </c>
      <c r="AM45">
        <v>1869</v>
      </c>
      <c r="AN45">
        <v>1978</v>
      </c>
      <c r="AO45">
        <v>3651</v>
      </c>
      <c r="AP45">
        <v>767</v>
      </c>
      <c r="AQ45">
        <v>957</v>
      </c>
      <c r="AR45">
        <v>750</v>
      </c>
      <c r="AS45">
        <v>0</v>
      </c>
      <c r="AT45">
        <v>1744</v>
      </c>
      <c r="AU45">
        <v>907</v>
      </c>
    </row>
    <row r="46" spans="1:47" x14ac:dyDescent="0.3">
      <c r="A46" t="s">
        <v>43</v>
      </c>
      <c r="B46">
        <v>30</v>
      </c>
      <c r="C46">
        <v>3370</v>
      </c>
      <c r="D46">
        <v>3936</v>
      </c>
      <c r="E46">
        <v>3648</v>
      </c>
      <c r="F46">
        <v>2651</v>
      </c>
      <c r="G46">
        <v>2491</v>
      </c>
      <c r="H46">
        <v>1500</v>
      </c>
      <c r="I46">
        <v>1755</v>
      </c>
      <c r="J46">
        <v>2493</v>
      </c>
      <c r="K46">
        <v>3266</v>
      </c>
      <c r="L46">
        <v>4055</v>
      </c>
      <c r="M46">
        <v>3402</v>
      </c>
      <c r="N46">
        <v>5908</v>
      </c>
      <c r="O46">
        <v>3932</v>
      </c>
      <c r="P46">
        <v>2624</v>
      </c>
      <c r="Q46">
        <v>3608</v>
      </c>
      <c r="R46">
        <v>1959</v>
      </c>
      <c r="S46">
        <v>2200</v>
      </c>
      <c r="T46">
        <v>2207</v>
      </c>
      <c r="U46">
        <v>5887</v>
      </c>
      <c r="V46">
        <v>3286</v>
      </c>
      <c r="W46">
        <v>3535</v>
      </c>
      <c r="X46">
        <v>1337</v>
      </c>
      <c r="Y46">
        <v>1481</v>
      </c>
      <c r="Z46">
        <v>1620</v>
      </c>
      <c r="AA46">
        <v>2245</v>
      </c>
      <c r="AB46">
        <v>996</v>
      </c>
      <c r="AC46">
        <v>3326</v>
      </c>
      <c r="AD46">
        <v>3899</v>
      </c>
      <c r="AE46">
        <v>1477</v>
      </c>
      <c r="AF46">
        <v>3643</v>
      </c>
      <c r="AG46">
        <v>3767</v>
      </c>
      <c r="AH46">
        <v>988</v>
      </c>
      <c r="AI46">
        <v>1003</v>
      </c>
      <c r="AJ46">
        <v>1823</v>
      </c>
      <c r="AK46">
        <v>2461</v>
      </c>
      <c r="AL46">
        <v>1647</v>
      </c>
      <c r="AM46">
        <v>3270</v>
      </c>
      <c r="AN46">
        <v>1011</v>
      </c>
      <c r="AO46">
        <v>2978</v>
      </c>
      <c r="AP46">
        <v>2508</v>
      </c>
      <c r="AQ46">
        <v>2315</v>
      </c>
      <c r="AR46">
        <v>2494</v>
      </c>
      <c r="AS46">
        <v>1744</v>
      </c>
      <c r="AT46">
        <v>0</v>
      </c>
      <c r="AU46">
        <v>899</v>
      </c>
    </row>
    <row r="47" spans="1:47" x14ac:dyDescent="0.3">
      <c r="A47" t="s">
        <v>44</v>
      </c>
      <c r="B47">
        <v>928</v>
      </c>
      <c r="C47">
        <v>3809</v>
      </c>
      <c r="D47">
        <v>3092</v>
      </c>
      <c r="E47">
        <v>2756</v>
      </c>
      <c r="F47">
        <v>3179</v>
      </c>
      <c r="G47">
        <v>1698</v>
      </c>
      <c r="H47">
        <v>658</v>
      </c>
      <c r="I47">
        <v>918</v>
      </c>
      <c r="J47">
        <v>3040</v>
      </c>
      <c r="K47">
        <v>2396</v>
      </c>
      <c r="L47">
        <v>3183</v>
      </c>
      <c r="M47">
        <v>2505</v>
      </c>
      <c r="N47">
        <v>5025</v>
      </c>
      <c r="O47">
        <v>3072</v>
      </c>
      <c r="P47">
        <v>3195</v>
      </c>
      <c r="Q47">
        <v>2731</v>
      </c>
      <c r="R47">
        <v>1406</v>
      </c>
      <c r="S47">
        <v>1317</v>
      </c>
      <c r="T47">
        <v>1325</v>
      </c>
      <c r="U47">
        <v>5005</v>
      </c>
      <c r="V47">
        <v>2423</v>
      </c>
      <c r="W47">
        <v>2636</v>
      </c>
      <c r="X47">
        <v>750</v>
      </c>
      <c r="Y47">
        <v>681</v>
      </c>
      <c r="Z47">
        <v>775</v>
      </c>
      <c r="AA47">
        <v>1438</v>
      </c>
      <c r="AB47">
        <v>551</v>
      </c>
      <c r="AC47">
        <v>2430</v>
      </c>
      <c r="AD47">
        <v>3020</v>
      </c>
      <c r="AE47">
        <v>671</v>
      </c>
      <c r="AF47">
        <v>2750</v>
      </c>
      <c r="AG47">
        <v>2876</v>
      </c>
      <c r="AH47">
        <v>1164</v>
      </c>
      <c r="AI47">
        <v>1144</v>
      </c>
      <c r="AJ47">
        <v>1452</v>
      </c>
      <c r="AK47">
        <v>1602</v>
      </c>
      <c r="AL47">
        <v>791</v>
      </c>
      <c r="AM47">
        <v>2396</v>
      </c>
      <c r="AN47">
        <v>1133</v>
      </c>
      <c r="AO47">
        <v>3439</v>
      </c>
      <c r="AP47">
        <v>1644</v>
      </c>
      <c r="AQ47">
        <v>1427</v>
      </c>
      <c r="AR47">
        <v>1642</v>
      </c>
      <c r="AS47">
        <v>907</v>
      </c>
      <c r="AT47">
        <v>899</v>
      </c>
      <c r="AU47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7B87C-CCA3-4B13-91CE-E03CCB2757DA}">
  <dimension ref="A1:EA35"/>
  <sheetViews>
    <sheetView topLeftCell="A13" workbookViewId="0">
      <selection activeCell="C31" sqref="C31:F35"/>
    </sheetView>
  </sheetViews>
  <sheetFormatPr defaultRowHeight="14.4" x14ac:dyDescent="0.3"/>
  <cols>
    <col min="1" max="1" width="10.77734375" bestFit="1" customWidth="1"/>
    <col min="2" max="2" width="26.5546875" bestFit="1" customWidth="1"/>
    <col min="3" max="3" width="16.21875" bestFit="1" customWidth="1"/>
    <col min="4" max="4" width="18.88671875" bestFit="1" customWidth="1"/>
    <col min="5" max="5" width="19.44140625" bestFit="1" customWidth="1"/>
    <col min="6" max="6" width="18.44140625" bestFit="1" customWidth="1"/>
    <col min="7" max="7" width="25.88671875" bestFit="1" customWidth="1"/>
    <col min="8" max="8" width="19.88671875" bestFit="1" customWidth="1"/>
    <col min="9" max="9" width="24.109375" bestFit="1" customWidth="1"/>
    <col min="10" max="10" width="22" bestFit="1" customWidth="1"/>
    <col min="11" max="11" width="21.33203125" bestFit="1" customWidth="1"/>
    <col min="12" max="12" width="24.5546875" bestFit="1" customWidth="1"/>
    <col min="13" max="13" width="24" bestFit="1" customWidth="1"/>
    <col min="14" max="14" width="16.109375" bestFit="1" customWidth="1"/>
    <col min="15" max="15" width="25.6640625" bestFit="1" customWidth="1"/>
    <col min="16" max="16" width="19.77734375" bestFit="1" customWidth="1"/>
    <col min="17" max="17" width="21" bestFit="1" customWidth="1"/>
    <col min="18" max="18" width="20.109375" bestFit="1" customWidth="1"/>
    <col min="19" max="19" width="17.109375" bestFit="1" customWidth="1"/>
    <col min="20" max="20" width="22.109375" bestFit="1" customWidth="1"/>
    <col min="21" max="21" width="20.109375" bestFit="1" customWidth="1"/>
    <col min="22" max="22" width="18.44140625" bestFit="1" customWidth="1"/>
    <col min="23" max="23" width="26.21875" bestFit="1" customWidth="1"/>
    <col min="24" max="24" width="35.33203125" bestFit="1" customWidth="1"/>
    <col min="25" max="25" width="20" bestFit="1" customWidth="1"/>
    <col min="26" max="26" width="22.88671875" bestFit="1" customWidth="1"/>
    <col min="27" max="27" width="18.33203125" bestFit="1" customWidth="1"/>
    <col min="28" max="28" width="18.21875" bestFit="1" customWidth="1"/>
    <col min="29" max="29" width="20.88671875" bestFit="1" customWidth="1"/>
    <col min="30" max="30" width="21.44140625" bestFit="1" customWidth="1"/>
    <col min="31" max="31" width="17" bestFit="1" customWidth="1"/>
    <col min="32" max="32" width="19.88671875" bestFit="1" customWidth="1"/>
    <col min="33" max="33" width="21.33203125" bestFit="1" customWidth="1"/>
    <col min="34" max="34" width="21.21875" bestFit="1" customWidth="1"/>
    <col min="35" max="35" width="17.6640625" bestFit="1" customWidth="1"/>
    <col min="36" max="36" width="24.33203125" bestFit="1" customWidth="1"/>
    <col min="37" max="37" width="20.21875" bestFit="1" customWidth="1"/>
    <col min="38" max="38" width="24.109375" bestFit="1" customWidth="1"/>
    <col min="39" max="39" width="15.33203125" bestFit="1" customWidth="1"/>
    <col min="40" max="40" width="17.44140625" bestFit="1" customWidth="1"/>
    <col min="41" max="41" width="16.6640625" bestFit="1" customWidth="1"/>
    <col min="42" max="42" width="15.77734375" bestFit="1" customWidth="1"/>
    <col min="43" max="43" width="16.88671875" bestFit="1" customWidth="1"/>
    <col min="44" max="44" width="15.77734375" bestFit="1" customWidth="1"/>
    <col min="45" max="45" width="21.33203125" bestFit="1" customWidth="1"/>
    <col min="46" max="46" width="18.21875" bestFit="1" customWidth="1"/>
    <col min="47" max="47" width="19.21875" bestFit="1" customWidth="1"/>
    <col min="48" max="48" width="16.77734375" bestFit="1" customWidth="1"/>
    <col min="49" max="49" width="19.77734375" bestFit="1" customWidth="1"/>
    <col min="50" max="50" width="19.5546875" bestFit="1" customWidth="1"/>
    <col min="51" max="51" width="20.109375" bestFit="1" customWidth="1"/>
    <col min="52" max="52" width="19.21875" bestFit="1" customWidth="1"/>
    <col min="53" max="53" width="20.109375" bestFit="1" customWidth="1"/>
    <col min="54" max="54" width="21.5546875" bestFit="1" customWidth="1"/>
    <col min="55" max="55" width="23.6640625" bestFit="1" customWidth="1"/>
    <col min="56" max="56" width="20.44140625" bestFit="1" customWidth="1"/>
    <col min="57" max="57" width="19.109375" bestFit="1" customWidth="1"/>
    <col min="58" max="58" width="20.6640625" bestFit="1" customWidth="1"/>
    <col min="59" max="59" width="21.88671875" bestFit="1" customWidth="1"/>
    <col min="60" max="60" width="23.21875" bestFit="1" customWidth="1"/>
    <col min="61" max="61" width="19.5546875" bestFit="1" customWidth="1"/>
    <col min="62" max="62" width="22.5546875" bestFit="1" customWidth="1"/>
    <col min="63" max="63" width="26.109375" bestFit="1" customWidth="1"/>
    <col min="64" max="64" width="20.21875" bestFit="1" customWidth="1"/>
    <col min="65" max="65" width="21.5546875" bestFit="1" customWidth="1"/>
    <col min="66" max="66" width="18.44140625" bestFit="1" customWidth="1"/>
    <col min="67" max="67" width="23.6640625" bestFit="1" customWidth="1"/>
    <col min="68" max="68" width="20.109375" bestFit="1" customWidth="1"/>
    <col min="69" max="69" width="21.5546875" bestFit="1" customWidth="1"/>
    <col min="70" max="70" width="23.21875" bestFit="1" customWidth="1"/>
    <col min="71" max="71" width="18.44140625" bestFit="1" customWidth="1"/>
    <col min="72" max="72" width="21.5546875" bestFit="1" customWidth="1"/>
    <col min="73" max="73" width="24.33203125" bestFit="1" customWidth="1"/>
    <col min="74" max="74" width="21.5546875" bestFit="1" customWidth="1"/>
    <col min="75" max="75" width="23" bestFit="1" customWidth="1"/>
    <col min="76" max="76" width="17.77734375" bestFit="1" customWidth="1"/>
    <col min="77" max="77" width="24.77734375" bestFit="1" customWidth="1"/>
    <col min="78" max="78" width="20.21875" bestFit="1" customWidth="1"/>
    <col min="79" max="79" width="18.21875" bestFit="1" customWidth="1"/>
    <col min="80" max="80" width="13.88671875" bestFit="1" customWidth="1"/>
    <col min="81" max="81" width="27.44140625" bestFit="1" customWidth="1"/>
    <col min="82" max="82" width="25.33203125" bestFit="1" customWidth="1"/>
    <col min="83" max="83" width="26.77734375" bestFit="1" customWidth="1"/>
    <col min="84" max="84" width="27.21875" bestFit="1" customWidth="1"/>
    <col min="85" max="85" width="19.6640625" bestFit="1" customWidth="1"/>
    <col min="86" max="86" width="19.5546875" bestFit="1" customWidth="1"/>
    <col min="87" max="87" width="19.21875" bestFit="1" customWidth="1"/>
    <col min="88" max="88" width="27.44140625" bestFit="1" customWidth="1"/>
    <col min="89" max="89" width="24.21875" bestFit="1" customWidth="1"/>
    <col min="90" max="90" width="14.77734375" bestFit="1" customWidth="1"/>
    <col min="91" max="91" width="13.109375" bestFit="1" customWidth="1"/>
    <col min="92" max="92" width="15.44140625" bestFit="1" customWidth="1"/>
    <col min="93" max="93" width="14.6640625" bestFit="1" customWidth="1"/>
    <col min="94" max="94" width="15.109375" bestFit="1" customWidth="1"/>
    <col min="95" max="95" width="12" bestFit="1" customWidth="1"/>
    <col min="96" max="96" width="17.6640625" bestFit="1" customWidth="1"/>
    <col min="97" max="97" width="16" bestFit="1" customWidth="1"/>
    <col min="98" max="98" width="17.77734375" bestFit="1" customWidth="1"/>
    <col min="99" max="99" width="15.44140625" bestFit="1" customWidth="1"/>
    <col min="100" max="100" width="17.5546875" bestFit="1" customWidth="1"/>
    <col min="101" max="101" width="17.21875" bestFit="1" customWidth="1"/>
    <col min="102" max="102" width="15.77734375" bestFit="1" customWidth="1"/>
    <col min="103" max="103" width="14.88671875" bestFit="1" customWidth="1"/>
    <col min="104" max="104" width="22.33203125" bestFit="1" customWidth="1"/>
    <col min="105" max="105" width="23" bestFit="1" customWidth="1"/>
    <col min="106" max="106" width="22.77734375" bestFit="1" customWidth="1"/>
    <col min="107" max="107" width="20.77734375" bestFit="1" customWidth="1"/>
    <col min="108" max="108" width="25.33203125" bestFit="1" customWidth="1"/>
    <col min="109" max="109" width="24" bestFit="1" customWidth="1"/>
    <col min="110" max="110" width="26" bestFit="1" customWidth="1"/>
    <col min="111" max="111" width="24.21875" bestFit="1" customWidth="1"/>
    <col min="112" max="112" width="20.6640625" bestFit="1" customWidth="1"/>
    <col min="113" max="113" width="20.5546875" bestFit="1" customWidth="1"/>
    <col min="114" max="114" width="18.33203125" bestFit="1" customWidth="1"/>
    <col min="115" max="115" width="20.6640625" bestFit="1" customWidth="1"/>
    <col min="116" max="116" width="15.6640625" bestFit="1" customWidth="1"/>
    <col min="117" max="117" width="17.44140625" bestFit="1" customWidth="1"/>
    <col min="118" max="118" width="16" bestFit="1" customWidth="1"/>
    <col min="119" max="119" width="16.88671875" bestFit="1" customWidth="1"/>
    <col min="120" max="120" width="24" bestFit="1" customWidth="1"/>
    <col min="121" max="121" width="21.5546875" bestFit="1" customWidth="1"/>
    <col min="122" max="122" width="13.88671875" bestFit="1" customWidth="1"/>
    <col min="123" max="123" width="17.6640625" bestFit="1" customWidth="1"/>
    <col min="124" max="124" width="15.77734375" bestFit="1" customWidth="1"/>
    <col min="125" max="125" width="18.88671875" bestFit="1" customWidth="1"/>
    <col min="126" max="126" width="22.21875" bestFit="1" customWidth="1"/>
    <col min="127" max="127" width="24.44140625" bestFit="1" customWidth="1"/>
    <col min="128" max="128" width="21" bestFit="1" customWidth="1"/>
    <col min="129" max="129" width="17.44140625" bestFit="1" customWidth="1"/>
    <col min="130" max="130" width="15.88671875" bestFit="1" customWidth="1"/>
    <col min="131" max="131" width="17" bestFit="1" customWidth="1"/>
  </cols>
  <sheetData>
    <row r="1" spans="1:131" x14ac:dyDescent="0.3">
      <c r="A1" t="s">
        <v>0</v>
      </c>
      <c r="B1" t="s">
        <v>45</v>
      </c>
      <c r="C1" t="s">
        <v>286</v>
      </c>
      <c r="D1" t="s">
        <v>46</v>
      </c>
      <c r="E1" t="s">
        <v>47</v>
      </c>
      <c r="F1" t="s">
        <v>287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253</v>
      </c>
      <c r="M1" t="s">
        <v>53</v>
      </c>
      <c r="N1" t="s">
        <v>254</v>
      </c>
      <c r="O1" t="s">
        <v>54</v>
      </c>
      <c r="P1" t="s">
        <v>288</v>
      </c>
      <c r="Q1" t="s">
        <v>55</v>
      </c>
      <c r="R1" t="s">
        <v>56</v>
      </c>
      <c r="S1" t="s">
        <v>57</v>
      </c>
      <c r="T1" t="s">
        <v>255</v>
      </c>
      <c r="U1" t="s">
        <v>58</v>
      </c>
      <c r="V1" t="s">
        <v>59</v>
      </c>
      <c r="W1" t="s">
        <v>60</v>
      </c>
      <c r="X1" t="s">
        <v>289</v>
      </c>
      <c r="Y1" t="s">
        <v>61</v>
      </c>
      <c r="Z1" t="s">
        <v>62</v>
      </c>
      <c r="AA1" t="s">
        <v>290</v>
      </c>
      <c r="AB1" t="s">
        <v>256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257</v>
      </c>
      <c r="AX1" t="s">
        <v>83</v>
      </c>
      <c r="AY1" t="s">
        <v>84</v>
      </c>
      <c r="AZ1" t="s">
        <v>291</v>
      </c>
      <c r="BA1" t="s">
        <v>85</v>
      </c>
      <c r="BB1" t="s">
        <v>258</v>
      </c>
      <c r="BC1" t="s">
        <v>86</v>
      </c>
      <c r="BD1" t="s">
        <v>87</v>
      </c>
      <c r="BE1" t="s">
        <v>88</v>
      </c>
      <c r="BF1" t="s">
        <v>259</v>
      </c>
      <c r="BG1" t="s">
        <v>260</v>
      </c>
      <c r="BH1" t="s">
        <v>89</v>
      </c>
      <c r="BI1" t="s">
        <v>90</v>
      </c>
      <c r="BJ1" t="s">
        <v>91</v>
      </c>
      <c r="BK1" t="s">
        <v>92</v>
      </c>
      <c r="BL1" t="s">
        <v>93</v>
      </c>
      <c r="BM1" t="s">
        <v>292</v>
      </c>
      <c r="BN1" t="s">
        <v>94</v>
      </c>
      <c r="BO1" t="s">
        <v>293</v>
      </c>
      <c r="BP1" t="s">
        <v>261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294</v>
      </c>
      <c r="BW1" t="s">
        <v>100</v>
      </c>
      <c r="BX1" t="s">
        <v>101</v>
      </c>
      <c r="BY1" t="s">
        <v>295</v>
      </c>
      <c r="BZ1" t="s">
        <v>102</v>
      </c>
      <c r="CA1" t="s">
        <v>103</v>
      </c>
      <c r="CB1" t="s">
        <v>262</v>
      </c>
      <c r="CC1" t="s">
        <v>104</v>
      </c>
      <c r="CD1" t="s">
        <v>105</v>
      </c>
      <c r="CE1" t="s">
        <v>106</v>
      </c>
      <c r="CF1" t="s">
        <v>107</v>
      </c>
      <c r="CG1" t="s">
        <v>108</v>
      </c>
      <c r="CH1" t="s">
        <v>109</v>
      </c>
      <c r="CI1" t="s">
        <v>110</v>
      </c>
      <c r="CJ1" t="s">
        <v>296</v>
      </c>
      <c r="CK1" t="s">
        <v>111</v>
      </c>
      <c r="CL1" t="s">
        <v>112</v>
      </c>
      <c r="CM1" t="s">
        <v>113</v>
      </c>
      <c r="CN1" t="s">
        <v>114</v>
      </c>
      <c r="CO1" t="s">
        <v>115</v>
      </c>
      <c r="CP1" t="s">
        <v>116</v>
      </c>
      <c r="CQ1" t="s">
        <v>117</v>
      </c>
      <c r="CR1" t="s">
        <v>118</v>
      </c>
      <c r="CS1" t="s">
        <v>297</v>
      </c>
      <c r="CT1" t="s">
        <v>119</v>
      </c>
      <c r="CU1" t="s">
        <v>120</v>
      </c>
      <c r="CV1" t="s">
        <v>121</v>
      </c>
      <c r="CW1" t="s">
        <v>122</v>
      </c>
      <c r="CX1" t="s">
        <v>123</v>
      </c>
      <c r="CY1" t="s">
        <v>124</v>
      </c>
      <c r="CZ1" t="s">
        <v>125</v>
      </c>
      <c r="DA1" t="s">
        <v>126</v>
      </c>
      <c r="DB1" t="s">
        <v>127</v>
      </c>
      <c r="DC1" t="s">
        <v>263</v>
      </c>
      <c r="DD1" t="s">
        <v>128</v>
      </c>
      <c r="DE1" t="s">
        <v>129</v>
      </c>
      <c r="DF1" t="s">
        <v>130</v>
      </c>
      <c r="DG1" t="s">
        <v>131</v>
      </c>
      <c r="DH1" t="s">
        <v>264</v>
      </c>
      <c r="DI1" t="s">
        <v>132</v>
      </c>
      <c r="DJ1" t="s">
        <v>265</v>
      </c>
      <c r="DK1" t="s">
        <v>133</v>
      </c>
      <c r="DL1" t="s">
        <v>298</v>
      </c>
      <c r="DM1" t="s">
        <v>134</v>
      </c>
      <c r="DN1" t="s">
        <v>299</v>
      </c>
      <c r="DO1" t="s">
        <v>135</v>
      </c>
      <c r="DP1" t="s">
        <v>136</v>
      </c>
      <c r="DQ1" t="s">
        <v>137</v>
      </c>
      <c r="DR1" t="s">
        <v>138</v>
      </c>
      <c r="DS1" t="s">
        <v>139</v>
      </c>
      <c r="DT1" t="s">
        <v>140</v>
      </c>
      <c r="DU1" t="s">
        <v>141</v>
      </c>
      <c r="DV1" t="s">
        <v>300</v>
      </c>
      <c r="DW1" t="s">
        <v>142</v>
      </c>
      <c r="DX1" t="s">
        <v>301</v>
      </c>
      <c r="DY1" t="s">
        <v>143</v>
      </c>
      <c r="DZ1" t="s">
        <v>144</v>
      </c>
      <c r="EA1" t="s">
        <v>145</v>
      </c>
    </row>
    <row r="2" spans="1:131" x14ac:dyDescent="0.3">
      <c r="A2">
        <v>2014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</v>
      </c>
      <c r="V2">
        <v>1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1</v>
      </c>
      <c r="AR2">
        <v>0</v>
      </c>
      <c r="AS2">
        <v>1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</v>
      </c>
      <c r="BU2">
        <v>1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1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1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</row>
    <row r="3" spans="1:131" x14ac:dyDescent="0.3">
      <c r="A3">
        <v>2015</v>
      </c>
      <c r="B3">
        <v>0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1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1</v>
      </c>
      <c r="AR3">
        <v>0</v>
      </c>
      <c r="AS3">
        <v>1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1</v>
      </c>
      <c r="BU3">
        <v>1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1</v>
      </c>
      <c r="CO3">
        <v>1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1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</row>
    <row r="4" spans="1:131" x14ac:dyDescent="0.3">
      <c r="A4">
        <v>2016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1</v>
      </c>
      <c r="AR4">
        <v>0</v>
      </c>
      <c r="AS4">
        <v>1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1</v>
      </c>
      <c r="BU4">
        <v>1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1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1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</row>
    <row r="5" spans="1:131" x14ac:dyDescent="0.3">
      <c r="A5">
        <v>2017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1</v>
      </c>
      <c r="AR5">
        <v>0</v>
      </c>
      <c r="AS5">
        <v>1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1</v>
      </c>
      <c r="BU5">
        <v>1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1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1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</row>
    <row r="6" spans="1:131" x14ac:dyDescent="0.3">
      <c r="A6">
        <v>2018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1</v>
      </c>
      <c r="AR6">
        <v>0</v>
      </c>
      <c r="AS6">
        <v>1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1</v>
      </c>
      <c r="BU6">
        <v>1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1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1</v>
      </c>
      <c r="DU6">
        <v>0</v>
      </c>
      <c r="DV6">
        <v>0</v>
      </c>
      <c r="DW6">
        <v>1</v>
      </c>
      <c r="DX6">
        <v>0</v>
      </c>
      <c r="DY6">
        <v>0</v>
      </c>
      <c r="DZ6">
        <v>0</v>
      </c>
      <c r="EA6">
        <v>0</v>
      </c>
    </row>
    <row r="7" spans="1:131" x14ac:dyDescent="0.3">
      <c r="A7">
        <v>2019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1</v>
      </c>
      <c r="AR7">
        <v>0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1</v>
      </c>
      <c r="BU7">
        <v>1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1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1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</row>
    <row r="11" spans="1:131" x14ac:dyDescent="0.3">
      <c r="A11" t="s">
        <v>267</v>
      </c>
      <c r="B11" s="8">
        <v>2014</v>
      </c>
      <c r="C11" s="9">
        <v>2015</v>
      </c>
      <c r="D11" s="8">
        <v>2016</v>
      </c>
      <c r="E11" s="9">
        <v>2017</v>
      </c>
      <c r="F11" s="8">
        <v>2018</v>
      </c>
      <c r="G11" s="9">
        <v>2019</v>
      </c>
    </row>
    <row r="12" spans="1:131" x14ac:dyDescent="0.3">
      <c r="A12" t="s">
        <v>266</v>
      </c>
      <c r="B12">
        <f>SUM(B2:EA2)</f>
        <v>9</v>
      </c>
      <c r="C12">
        <f>SUM(B3:EA3)</f>
        <v>9</v>
      </c>
      <c r="D12">
        <f>SUM(B4:EA4)</f>
        <v>8</v>
      </c>
      <c r="E12">
        <f>SUM(B5:EA5)</f>
        <v>9</v>
      </c>
      <c r="F12">
        <f>SUM(B6:EA6)</f>
        <v>9</v>
      </c>
      <c r="G12">
        <f>SUM(B7:EA7)</f>
        <v>7</v>
      </c>
    </row>
    <row r="25" spans="1:131" x14ac:dyDescent="0.3">
      <c r="A25" t="s">
        <v>269</v>
      </c>
      <c r="B25">
        <f t="shared" ref="B25:AG25" si="0">IF(SUM(B4:B5)=2,1,0)</f>
        <v>0</v>
      </c>
      <c r="C25">
        <f t="shared" si="0"/>
        <v>0</v>
      </c>
      <c r="D25">
        <f t="shared" si="0"/>
        <v>1</v>
      </c>
      <c r="E25">
        <f t="shared" si="0"/>
        <v>0</v>
      </c>
      <c r="F25">
        <f t="shared" si="0"/>
        <v>0</v>
      </c>
      <c r="G25">
        <f t="shared" si="0"/>
        <v>0</v>
      </c>
      <c r="H25">
        <f t="shared" si="0"/>
        <v>0</v>
      </c>
      <c r="I25">
        <f t="shared" si="0"/>
        <v>0</v>
      </c>
      <c r="J25">
        <f t="shared" si="0"/>
        <v>0</v>
      </c>
      <c r="K25">
        <f t="shared" si="0"/>
        <v>0</v>
      </c>
      <c r="L25">
        <f t="shared" si="0"/>
        <v>0</v>
      </c>
      <c r="M25">
        <f t="shared" si="0"/>
        <v>0</v>
      </c>
      <c r="N25">
        <f t="shared" si="0"/>
        <v>0</v>
      </c>
      <c r="O25">
        <f t="shared" si="0"/>
        <v>0</v>
      </c>
      <c r="P25">
        <f t="shared" si="0"/>
        <v>0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  <c r="U25">
        <f t="shared" si="0"/>
        <v>0</v>
      </c>
      <c r="V25">
        <f t="shared" si="0"/>
        <v>1</v>
      </c>
      <c r="W25">
        <f t="shared" si="0"/>
        <v>0</v>
      </c>
      <c r="X25">
        <f t="shared" si="0"/>
        <v>0</v>
      </c>
      <c r="Y25">
        <f t="shared" si="0"/>
        <v>0</v>
      </c>
      <c r="Z25">
        <f t="shared" si="0"/>
        <v>0</v>
      </c>
      <c r="AA25">
        <f t="shared" si="0"/>
        <v>0</v>
      </c>
      <c r="AB25">
        <f t="shared" si="0"/>
        <v>0</v>
      </c>
      <c r="AC25">
        <f t="shared" si="0"/>
        <v>0</v>
      </c>
      <c r="AD25">
        <f t="shared" si="0"/>
        <v>0</v>
      </c>
      <c r="AE25">
        <f t="shared" si="0"/>
        <v>0</v>
      </c>
      <c r="AF25">
        <f t="shared" si="0"/>
        <v>0</v>
      </c>
      <c r="AG25">
        <f t="shared" si="0"/>
        <v>0</v>
      </c>
      <c r="AH25">
        <f t="shared" ref="AH25:BM25" si="1">IF(SUM(AH4:AH5)=2,1,0)</f>
        <v>0</v>
      </c>
      <c r="AI25">
        <f t="shared" si="1"/>
        <v>0</v>
      </c>
      <c r="AJ25">
        <f t="shared" si="1"/>
        <v>0</v>
      </c>
      <c r="AK25">
        <f t="shared" si="1"/>
        <v>0</v>
      </c>
      <c r="AL25">
        <f t="shared" si="1"/>
        <v>0</v>
      </c>
      <c r="AM25">
        <f t="shared" si="1"/>
        <v>0</v>
      </c>
      <c r="AN25">
        <f t="shared" si="1"/>
        <v>0</v>
      </c>
      <c r="AO25">
        <f t="shared" si="1"/>
        <v>0</v>
      </c>
      <c r="AP25">
        <f t="shared" si="1"/>
        <v>0</v>
      </c>
      <c r="AQ25">
        <f t="shared" si="1"/>
        <v>1</v>
      </c>
      <c r="AR25">
        <f t="shared" si="1"/>
        <v>0</v>
      </c>
      <c r="AS25">
        <f t="shared" si="1"/>
        <v>1</v>
      </c>
      <c r="AT25">
        <f t="shared" si="1"/>
        <v>0</v>
      </c>
      <c r="AU25">
        <f t="shared" si="1"/>
        <v>0</v>
      </c>
      <c r="AV25">
        <f t="shared" si="1"/>
        <v>0</v>
      </c>
      <c r="AW25">
        <f t="shared" si="1"/>
        <v>0</v>
      </c>
      <c r="AX25">
        <f t="shared" si="1"/>
        <v>0</v>
      </c>
      <c r="AY25">
        <f t="shared" si="1"/>
        <v>0</v>
      </c>
      <c r="AZ25">
        <f t="shared" si="1"/>
        <v>0</v>
      </c>
      <c r="BA25">
        <f t="shared" si="1"/>
        <v>0</v>
      </c>
      <c r="BB25">
        <f t="shared" si="1"/>
        <v>0</v>
      </c>
      <c r="BC25">
        <f t="shared" si="1"/>
        <v>0</v>
      </c>
      <c r="BD25">
        <f t="shared" si="1"/>
        <v>0</v>
      </c>
      <c r="BE25">
        <f t="shared" si="1"/>
        <v>0</v>
      </c>
      <c r="BF25">
        <f t="shared" si="1"/>
        <v>0</v>
      </c>
      <c r="BG25">
        <f t="shared" si="1"/>
        <v>0</v>
      </c>
      <c r="BH25">
        <f t="shared" si="1"/>
        <v>0</v>
      </c>
      <c r="BI25">
        <f t="shared" si="1"/>
        <v>0</v>
      </c>
      <c r="BJ25">
        <f t="shared" si="1"/>
        <v>0</v>
      </c>
      <c r="BK25">
        <f t="shared" si="1"/>
        <v>0</v>
      </c>
      <c r="BL25">
        <f t="shared" si="1"/>
        <v>0</v>
      </c>
      <c r="BM25">
        <f t="shared" si="1"/>
        <v>0</v>
      </c>
      <c r="BN25">
        <f t="shared" ref="BN25:CS25" si="2">IF(SUM(BN4:BN5)=2,1,0)</f>
        <v>0</v>
      </c>
      <c r="BO25">
        <f t="shared" si="2"/>
        <v>0</v>
      </c>
      <c r="BP25">
        <f t="shared" si="2"/>
        <v>0</v>
      </c>
      <c r="BQ25">
        <f t="shared" si="2"/>
        <v>0</v>
      </c>
      <c r="BR25">
        <f t="shared" si="2"/>
        <v>0</v>
      </c>
      <c r="BS25">
        <f t="shared" si="2"/>
        <v>0</v>
      </c>
      <c r="BT25">
        <f t="shared" si="2"/>
        <v>1</v>
      </c>
      <c r="BU25">
        <f t="shared" si="2"/>
        <v>1</v>
      </c>
      <c r="BV25">
        <f t="shared" si="2"/>
        <v>0</v>
      </c>
      <c r="BW25">
        <f t="shared" si="2"/>
        <v>0</v>
      </c>
      <c r="BX25">
        <f t="shared" si="2"/>
        <v>0</v>
      </c>
      <c r="BY25">
        <f t="shared" si="2"/>
        <v>0</v>
      </c>
      <c r="BZ25">
        <f t="shared" si="2"/>
        <v>0</v>
      </c>
      <c r="CA25">
        <f t="shared" si="2"/>
        <v>0</v>
      </c>
      <c r="CB25">
        <f t="shared" si="2"/>
        <v>0</v>
      </c>
      <c r="CC25">
        <f t="shared" si="2"/>
        <v>0</v>
      </c>
      <c r="CD25">
        <f t="shared" si="2"/>
        <v>0</v>
      </c>
      <c r="CE25">
        <f t="shared" si="2"/>
        <v>0</v>
      </c>
      <c r="CF25">
        <f t="shared" si="2"/>
        <v>0</v>
      </c>
      <c r="CG25">
        <f t="shared" si="2"/>
        <v>0</v>
      </c>
      <c r="CH25">
        <f t="shared" si="2"/>
        <v>0</v>
      </c>
      <c r="CI25">
        <f t="shared" si="2"/>
        <v>0</v>
      </c>
      <c r="CJ25">
        <f t="shared" si="2"/>
        <v>0</v>
      </c>
      <c r="CK25">
        <f t="shared" si="2"/>
        <v>0</v>
      </c>
      <c r="CL25">
        <f t="shared" si="2"/>
        <v>0</v>
      </c>
      <c r="CM25">
        <f t="shared" si="2"/>
        <v>0</v>
      </c>
      <c r="CN25">
        <f t="shared" si="2"/>
        <v>1</v>
      </c>
      <c r="CO25">
        <f t="shared" si="2"/>
        <v>0</v>
      </c>
      <c r="CP25">
        <f t="shared" si="2"/>
        <v>0</v>
      </c>
      <c r="CQ25">
        <f t="shared" si="2"/>
        <v>0</v>
      </c>
      <c r="CR25">
        <f t="shared" si="2"/>
        <v>0</v>
      </c>
      <c r="CS25">
        <f t="shared" si="2"/>
        <v>0</v>
      </c>
      <c r="CT25">
        <f t="shared" ref="CT25:EA25" si="3">IF(SUM(CT4:CT5)=2,1,0)</f>
        <v>0</v>
      </c>
      <c r="CU25">
        <f t="shared" si="3"/>
        <v>0</v>
      </c>
      <c r="CV25">
        <f t="shared" si="3"/>
        <v>0</v>
      </c>
      <c r="CW25">
        <f t="shared" si="3"/>
        <v>0</v>
      </c>
      <c r="CX25">
        <f t="shared" si="3"/>
        <v>0</v>
      </c>
      <c r="CY25">
        <f t="shared" si="3"/>
        <v>0</v>
      </c>
      <c r="CZ25">
        <f t="shared" si="3"/>
        <v>0</v>
      </c>
      <c r="DA25">
        <f t="shared" si="3"/>
        <v>0</v>
      </c>
      <c r="DB25">
        <f t="shared" si="3"/>
        <v>0</v>
      </c>
      <c r="DC25">
        <f t="shared" si="3"/>
        <v>0</v>
      </c>
      <c r="DD25">
        <f t="shared" si="3"/>
        <v>0</v>
      </c>
      <c r="DE25">
        <f t="shared" si="3"/>
        <v>0</v>
      </c>
      <c r="DF25">
        <f t="shared" si="3"/>
        <v>0</v>
      </c>
      <c r="DG25">
        <f t="shared" si="3"/>
        <v>0</v>
      </c>
      <c r="DH25">
        <f t="shared" si="3"/>
        <v>0</v>
      </c>
      <c r="DI25">
        <f t="shared" si="3"/>
        <v>0</v>
      </c>
      <c r="DJ25">
        <f t="shared" si="3"/>
        <v>0</v>
      </c>
      <c r="DK25">
        <f t="shared" si="3"/>
        <v>0</v>
      </c>
      <c r="DL25">
        <f t="shared" si="3"/>
        <v>0</v>
      </c>
      <c r="DM25">
        <f t="shared" si="3"/>
        <v>0</v>
      </c>
      <c r="DN25">
        <f t="shared" si="3"/>
        <v>0</v>
      </c>
      <c r="DO25">
        <f t="shared" si="3"/>
        <v>0</v>
      </c>
      <c r="DP25">
        <f t="shared" si="3"/>
        <v>0</v>
      </c>
      <c r="DQ25">
        <f t="shared" si="3"/>
        <v>0</v>
      </c>
      <c r="DR25">
        <f t="shared" si="3"/>
        <v>0</v>
      </c>
      <c r="DS25">
        <f t="shared" si="3"/>
        <v>0</v>
      </c>
      <c r="DT25">
        <f t="shared" si="3"/>
        <v>1</v>
      </c>
      <c r="DU25">
        <f t="shared" si="3"/>
        <v>0</v>
      </c>
      <c r="DV25">
        <f t="shared" si="3"/>
        <v>0</v>
      </c>
      <c r="DW25">
        <f t="shared" si="3"/>
        <v>0</v>
      </c>
      <c r="DX25">
        <f t="shared" si="3"/>
        <v>0</v>
      </c>
      <c r="DY25">
        <f t="shared" si="3"/>
        <v>0</v>
      </c>
      <c r="DZ25">
        <f t="shared" si="3"/>
        <v>0</v>
      </c>
      <c r="EA25">
        <f t="shared" si="3"/>
        <v>0</v>
      </c>
    </row>
    <row r="26" spans="1:131" x14ac:dyDescent="0.3">
      <c r="A26" t="s">
        <v>270</v>
      </c>
      <c r="B26">
        <f>IF(SUM(B4,B6)=2,1,0)</f>
        <v>0</v>
      </c>
      <c r="C26">
        <f t="shared" ref="C26:BN26" si="4">IF(SUM(C4,C6)=2,1,0)</f>
        <v>0</v>
      </c>
      <c r="D26">
        <f t="shared" si="4"/>
        <v>1</v>
      </c>
      <c r="E26">
        <f t="shared" si="4"/>
        <v>0</v>
      </c>
      <c r="F26">
        <f t="shared" si="4"/>
        <v>0</v>
      </c>
      <c r="G26">
        <f t="shared" si="4"/>
        <v>0</v>
      </c>
      <c r="H26">
        <f t="shared" si="4"/>
        <v>0</v>
      </c>
      <c r="I26">
        <f t="shared" si="4"/>
        <v>0</v>
      </c>
      <c r="J26">
        <f t="shared" si="4"/>
        <v>0</v>
      </c>
      <c r="K26">
        <f t="shared" si="4"/>
        <v>0</v>
      </c>
      <c r="L26">
        <f t="shared" si="4"/>
        <v>0</v>
      </c>
      <c r="M26">
        <f t="shared" si="4"/>
        <v>0</v>
      </c>
      <c r="N26">
        <f t="shared" si="4"/>
        <v>0</v>
      </c>
      <c r="O26">
        <f t="shared" si="4"/>
        <v>0</v>
      </c>
      <c r="P26">
        <f t="shared" si="4"/>
        <v>0</v>
      </c>
      <c r="Q26">
        <f t="shared" si="4"/>
        <v>0</v>
      </c>
      <c r="R26">
        <f t="shared" si="4"/>
        <v>0</v>
      </c>
      <c r="S26">
        <f t="shared" si="4"/>
        <v>0</v>
      </c>
      <c r="T26">
        <f t="shared" si="4"/>
        <v>0</v>
      </c>
      <c r="U26">
        <f t="shared" si="4"/>
        <v>0</v>
      </c>
      <c r="V26">
        <f t="shared" si="4"/>
        <v>1</v>
      </c>
      <c r="W26">
        <f t="shared" si="4"/>
        <v>0</v>
      </c>
      <c r="X26">
        <f t="shared" si="4"/>
        <v>0</v>
      </c>
      <c r="Y26">
        <f t="shared" si="4"/>
        <v>0</v>
      </c>
      <c r="Z26">
        <f t="shared" si="4"/>
        <v>0</v>
      </c>
      <c r="AA26">
        <f t="shared" si="4"/>
        <v>0</v>
      </c>
      <c r="AB26">
        <f t="shared" si="4"/>
        <v>0</v>
      </c>
      <c r="AC26">
        <f t="shared" si="4"/>
        <v>0</v>
      </c>
      <c r="AD26">
        <f t="shared" si="4"/>
        <v>0</v>
      </c>
      <c r="AE26">
        <f t="shared" si="4"/>
        <v>0</v>
      </c>
      <c r="AF26">
        <f t="shared" si="4"/>
        <v>0</v>
      </c>
      <c r="AG26">
        <f t="shared" si="4"/>
        <v>0</v>
      </c>
      <c r="AH26">
        <f t="shared" si="4"/>
        <v>0</v>
      </c>
      <c r="AI26">
        <f t="shared" si="4"/>
        <v>0</v>
      </c>
      <c r="AJ26">
        <f t="shared" si="4"/>
        <v>0</v>
      </c>
      <c r="AK26">
        <f t="shared" si="4"/>
        <v>0</v>
      </c>
      <c r="AL26">
        <f t="shared" si="4"/>
        <v>0</v>
      </c>
      <c r="AM26">
        <f t="shared" si="4"/>
        <v>0</v>
      </c>
      <c r="AN26">
        <f t="shared" si="4"/>
        <v>0</v>
      </c>
      <c r="AO26">
        <f t="shared" si="4"/>
        <v>0</v>
      </c>
      <c r="AP26">
        <f t="shared" si="4"/>
        <v>0</v>
      </c>
      <c r="AQ26">
        <f t="shared" si="4"/>
        <v>1</v>
      </c>
      <c r="AR26">
        <f t="shared" si="4"/>
        <v>0</v>
      </c>
      <c r="AS26">
        <f t="shared" si="4"/>
        <v>1</v>
      </c>
      <c r="AT26">
        <f t="shared" si="4"/>
        <v>0</v>
      </c>
      <c r="AU26">
        <f t="shared" si="4"/>
        <v>0</v>
      </c>
      <c r="AV26">
        <f t="shared" si="4"/>
        <v>0</v>
      </c>
      <c r="AW26">
        <f t="shared" si="4"/>
        <v>0</v>
      </c>
      <c r="AX26">
        <f t="shared" si="4"/>
        <v>0</v>
      </c>
      <c r="AY26">
        <f t="shared" si="4"/>
        <v>0</v>
      </c>
      <c r="AZ26">
        <f t="shared" si="4"/>
        <v>0</v>
      </c>
      <c r="BA26">
        <f t="shared" si="4"/>
        <v>0</v>
      </c>
      <c r="BB26">
        <f t="shared" si="4"/>
        <v>0</v>
      </c>
      <c r="BC26">
        <f t="shared" si="4"/>
        <v>0</v>
      </c>
      <c r="BD26">
        <f t="shared" si="4"/>
        <v>0</v>
      </c>
      <c r="BE26">
        <f t="shared" si="4"/>
        <v>0</v>
      </c>
      <c r="BF26">
        <f t="shared" si="4"/>
        <v>0</v>
      </c>
      <c r="BG26">
        <f t="shared" si="4"/>
        <v>0</v>
      </c>
      <c r="BH26">
        <f t="shared" si="4"/>
        <v>0</v>
      </c>
      <c r="BI26">
        <f t="shared" si="4"/>
        <v>0</v>
      </c>
      <c r="BJ26">
        <f t="shared" si="4"/>
        <v>0</v>
      </c>
      <c r="BK26">
        <f t="shared" si="4"/>
        <v>0</v>
      </c>
      <c r="BL26">
        <f t="shared" si="4"/>
        <v>0</v>
      </c>
      <c r="BM26">
        <f t="shared" si="4"/>
        <v>0</v>
      </c>
      <c r="BN26">
        <f t="shared" si="4"/>
        <v>0</v>
      </c>
      <c r="BO26">
        <f t="shared" ref="BO26:DZ26" si="5">IF(SUM(BO4,BO6)=2,1,0)</f>
        <v>0</v>
      </c>
      <c r="BP26">
        <f t="shared" si="5"/>
        <v>0</v>
      </c>
      <c r="BQ26">
        <f t="shared" si="5"/>
        <v>0</v>
      </c>
      <c r="BR26">
        <f t="shared" si="5"/>
        <v>0</v>
      </c>
      <c r="BS26">
        <f t="shared" si="5"/>
        <v>0</v>
      </c>
      <c r="BT26">
        <f t="shared" si="5"/>
        <v>1</v>
      </c>
      <c r="BU26">
        <f t="shared" si="5"/>
        <v>1</v>
      </c>
      <c r="BV26">
        <f t="shared" si="5"/>
        <v>0</v>
      </c>
      <c r="BW26">
        <f t="shared" si="5"/>
        <v>0</v>
      </c>
      <c r="BX26">
        <f t="shared" si="5"/>
        <v>0</v>
      </c>
      <c r="BY26">
        <f t="shared" si="5"/>
        <v>0</v>
      </c>
      <c r="BZ26">
        <f t="shared" si="5"/>
        <v>0</v>
      </c>
      <c r="CA26">
        <f t="shared" si="5"/>
        <v>0</v>
      </c>
      <c r="CB26">
        <f t="shared" si="5"/>
        <v>0</v>
      </c>
      <c r="CC26">
        <f t="shared" si="5"/>
        <v>0</v>
      </c>
      <c r="CD26">
        <f t="shared" si="5"/>
        <v>0</v>
      </c>
      <c r="CE26">
        <f t="shared" si="5"/>
        <v>0</v>
      </c>
      <c r="CF26">
        <f t="shared" si="5"/>
        <v>0</v>
      </c>
      <c r="CG26">
        <f t="shared" si="5"/>
        <v>0</v>
      </c>
      <c r="CH26">
        <f t="shared" si="5"/>
        <v>0</v>
      </c>
      <c r="CI26">
        <f t="shared" si="5"/>
        <v>0</v>
      </c>
      <c r="CJ26">
        <f t="shared" si="5"/>
        <v>0</v>
      </c>
      <c r="CK26">
        <f t="shared" si="5"/>
        <v>0</v>
      </c>
      <c r="CL26">
        <f t="shared" si="5"/>
        <v>0</v>
      </c>
      <c r="CM26">
        <f t="shared" si="5"/>
        <v>0</v>
      </c>
      <c r="CN26">
        <f t="shared" si="5"/>
        <v>1</v>
      </c>
      <c r="CO26">
        <f t="shared" si="5"/>
        <v>0</v>
      </c>
      <c r="CP26">
        <f t="shared" si="5"/>
        <v>0</v>
      </c>
      <c r="CQ26">
        <f t="shared" si="5"/>
        <v>0</v>
      </c>
      <c r="CR26">
        <f t="shared" si="5"/>
        <v>0</v>
      </c>
      <c r="CS26">
        <f t="shared" si="5"/>
        <v>0</v>
      </c>
      <c r="CT26">
        <f t="shared" si="5"/>
        <v>0</v>
      </c>
      <c r="CU26">
        <f t="shared" si="5"/>
        <v>0</v>
      </c>
      <c r="CV26">
        <f t="shared" si="5"/>
        <v>0</v>
      </c>
      <c r="CW26">
        <f t="shared" si="5"/>
        <v>0</v>
      </c>
      <c r="CX26">
        <f t="shared" si="5"/>
        <v>0</v>
      </c>
      <c r="CY26">
        <f t="shared" si="5"/>
        <v>0</v>
      </c>
      <c r="CZ26">
        <f t="shared" si="5"/>
        <v>0</v>
      </c>
      <c r="DA26">
        <f t="shared" si="5"/>
        <v>0</v>
      </c>
      <c r="DB26">
        <f t="shared" si="5"/>
        <v>0</v>
      </c>
      <c r="DC26">
        <f t="shared" si="5"/>
        <v>0</v>
      </c>
      <c r="DD26">
        <f t="shared" si="5"/>
        <v>0</v>
      </c>
      <c r="DE26">
        <f t="shared" si="5"/>
        <v>0</v>
      </c>
      <c r="DF26">
        <f t="shared" si="5"/>
        <v>0</v>
      </c>
      <c r="DG26">
        <f t="shared" si="5"/>
        <v>0</v>
      </c>
      <c r="DH26">
        <f t="shared" si="5"/>
        <v>0</v>
      </c>
      <c r="DI26">
        <f t="shared" si="5"/>
        <v>0</v>
      </c>
      <c r="DJ26">
        <f t="shared" si="5"/>
        <v>0</v>
      </c>
      <c r="DK26">
        <f t="shared" si="5"/>
        <v>0</v>
      </c>
      <c r="DL26">
        <f t="shared" si="5"/>
        <v>0</v>
      </c>
      <c r="DM26">
        <f t="shared" si="5"/>
        <v>0</v>
      </c>
      <c r="DN26">
        <f t="shared" si="5"/>
        <v>0</v>
      </c>
      <c r="DO26">
        <f t="shared" si="5"/>
        <v>0</v>
      </c>
      <c r="DP26">
        <f t="shared" si="5"/>
        <v>0</v>
      </c>
      <c r="DQ26">
        <f t="shared" si="5"/>
        <v>0</v>
      </c>
      <c r="DR26">
        <f t="shared" si="5"/>
        <v>0</v>
      </c>
      <c r="DS26">
        <f t="shared" si="5"/>
        <v>0</v>
      </c>
      <c r="DT26">
        <f t="shared" si="5"/>
        <v>1</v>
      </c>
      <c r="DU26">
        <f t="shared" si="5"/>
        <v>0</v>
      </c>
      <c r="DV26">
        <f t="shared" si="5"/>
        <v>0</v>
      </c>
      <c r="DW26">
        <f t="shared" si="5"/>
        <v>0</v>
      </c>
      <c r="DX26">
        <f t="shared" si="5"/>
        <v>0</v>
      </c>
      <c r="DY26">
        <f t="shared" si="5"/>
        <v>0</v>
      </c>
      <c r="DZ26">
        <f t="shared" si="5"/>
        <v>0</v>
      </c>
      <c r="EA26">
        <f t="shared" ref="EA26" si="6">IF(SUM(EA4,EA6)=2,1,0)</f>
        <v>0</v>
      </c>
    </row>
    <row r="27" spans="1:131" x14ac:dyDescent="0.3">
      <c r="A27" t="s">
        <v>271</v>
      </c>
      <c r="B27">
        <f>IF(SUM(B4,B7)=2,1,0)</f>
        <v>0</v>
      </c>
      <c r="C27">
        <f t="shared" ref="C27:BN27" si="7">IF(SUM(C4,C7)=2,1,0)</f>
        <v>0</v>
      </c>
      <c r="D27">
        <f t="shared" si="7"/>
        <v>1</v>
      </c>
      <c r="E27">
        <f t="shared" si="7"/>
        <v>0</v>
      </c>
      <c r="F27">
        <f t="shared" si="7"/>
        <v>0</v>
      </c>
      <c r="G27">
        <f t="shared" si="7"/>
        <v>0</v>
      </c>
      <c r="H27">
        <f t="shared" si="7"/>
        <v>0</v>
      </c>
      <c r="I27">
        <f t="shared" si="7"/>
        <v>0</v>
      </c>
      <c r="J27">
        <f t="shared" si="7"/>
        <v>0</v>
      </c>
      <c r="K27">
        <f t="shared" si="7"/>
        <v>0</v>
      </c>
      <c r="L27">
        <f t="shared" si="7"/>
        <v>0</v>
      </c>
      <c r="M27">
        <f t="shared" si="7"/>
        <v>0</v>
      </c>
      <c r="N27">
        <f t="shared" si="7"/>
        <v>0</v>
      </c>
      <c r="O27">
        <f t="shared" si="7"/>
        <v>0</v>
      </c>
      <c r="P27">
        <f t="shared" si="7"/>
        <v>0</v>
      </c>
      <c r="Q27">
        <f t="shared" si="7"/>
        <v>0</v>
      </c>
      <c r="R27">
        <f t="shared" si="7"/>
        <v>0</v>
      </c>
      <c r="S27">
        <f t="shared" si="7"/>
        <v>0</v>
      </c>
      <c r="T27">
        <f t="shared" si="7"/>
        <v>0</v>
      </c>
      <c r="U27">
        <f t="shared" si="7"/>
        <v>0</v>
      </c>
      <c r="V27">
        <f t="shared" si="7"/>
        <v>0</v>
      </c>
      <c r="W27">
        <f t="shared" si="7"/>
        <v>0</v>
      </c>
      <c r="X27">
        <f t="shared" si="7"/>
        <v>0</v>
      </c>
      <c r="Y27">
        <f t="shared" si="7"/>
        <v>0</v>
      </c>
      <c r="Z27">
        <f t="shared" si="7"/>
        <v>0</v>
      </c>
      <c r="AA27">
        <f t="shared" si="7"/>
        <v>0</v>
      </c>
      <c r="AB27">
        <f t="shared" si="7"/>
        <v>0</v>
      </c>
      <c r="AC27">
        <f t="shared" si="7"/>
        <v>0</v>
      </c>
      <c r="AD27">
        <f t="shared" si="7"/>
        <v>0</v>
      </c>
      <c r="AE27">
        <f t="shared" si="7"/>
        <v>0</v>
      </c>
      <c r="AF27">
        <f t="shared" si="7"/>
        <v>0</v>
      </c>
      <c r="AG27">
        <f t="shared" si="7"/>
        <v>0</v>
      </c>
      <c r="AH27">
        <f t="shared" si="7"/>
        <v>0</v>
      </c>
      <c r="AI27">
        <f t="shared" si="7"/>
        <v>0</v>
      </c>
      <c r="AJ27">
        <f t="shared" si="7"/>
        <v>0</v>
      </c>
      <c r="AK27">
        <f t="shared" si="7"/>
        <v>0</v>
      </c>
      <c r="AL27">
        <f t="shared" si="7"/>
        <v>0</v>
      </c>
      <c r="AM27">
        <f t="shared" si="7"/>
        <v>0</v>
      </c>
      <c r="AN27">
        <f t="shared" si="7"/>
        <v>0</v>
      </c>
      <c r="AO27">
        <f t="shared" si="7"/>
        <v>0</v>
      </c>
      <c r="AP27">
        <f t="shared" si="7"/>
        <v>0</v>
      </c>
      <c r="AQ27">
        <f t="shared" si="7"/>
        <v>1</v>
      </c>
      <c r="AR27">
        <f t="shared" si="7"/>
        <v>0</v>
      </c>
      <c r="AS27">
        <f t="shared" si="7"/>
        <v>1</v>
      </c>
      <c r="AT27">
        <f t="shared" si="7"/>
        <v>0</v>
      </c>
      <c r="AU27">
        <f t="shared" si="7"/>
        <v>0</v>
      </c>
      <c r="AV27">
        <f t="shared" si="7"/>
        <v>0</v>
      </c>
      <c r="AW27">
        <f t="shared" si="7"/>
        <v>0</v>
      </c>
      <c r="AX27">
        <f t="shared" si="7"/>
        <v>0</v>
      </c>
      <c r="AY27">
        <f t="shared" si="7"/>
        <v>0</v>
      </c>
      <c r="AZ27">
        <f t="shared" si="7"/>
        <v>0</v>
      </c>
      <c r="BA27">
        <f t="shared" si="7"/>
        <v>0</v>
      </c>
      <c r="BB27">
        <f t="shared" si="7"/>
        <v>0</v>
      </c>
      <c r="BC27">
        <f t="shared" si="7"/>
        <v>0</v>
      </c>
      <c r="BD27">
        <f t="shared" si="7"/>
        <v>0</v>
      </c>
      <c r="BE27">
        <f t="shared" si="7"/>
        <v>0</v>
      </c>
      <c r="BF27">
        <f t="shared" si="7"/>
        <v>0</v>
      </c>
      <c r="BG27">
        <f t="shared" si="7"/>
        <v>0</v>
      </c>
      <c r="BH27">
        <f t="shared" si="7"/>
        <v>0</v>
      </c>
      <c r="BI27">
        <f t="shared" si="7"/>
        <v>0</v>
      </c>
      <c r="BJ27">
        <f t="shared" si="7"/>
        <v>0</v>
      </c>
      <c r="BK27">
        <f t="shared" si="7"/>
        <v>0</v>
      </c>
      <c r="BL27">
        <f t="shared" si="7"/>
        <v>0</v>
      </c>
      <c r="BM27">
        <f t="shared" si="7"/>
        <v>0</v>
      </c>
      <c r="BN27">
        <f t="shared" si="7"/>
        <v>0</v>
      </c>
      <c r="BO27">
        <f t="shared" ref="BO27:DZ27" si="8">IF(SUM(BO4,BO7)=2,1,0)</f>
        <v>0</v>
      </c>
      <c r="BP27">
        <f t="shared" si="8"/>
        <v>0</v>
      </c>
      <c r="BQ27">
        <f t="shared" si="8"/>
        <v>0</v>
      </c>
      <c r="BR27">
        <f t="shared" si="8"/>
        <v>0</v>
      </c>
      <c r="BS27">
        <f t="shared" si="8"/>
        <v>0</v>
      </c>
      <c r="BT27">
        <f t="shared" si="8"/>
        <v>1</v>
      </c>
      <c r="BU27">
        <f t="shared" si="8"/>
        <v>1</v>
      </c>
      <c r="BV27">
        <f t="shared" si="8"/>
        <v>0</v>
      </c>
      <c r="BW27">
        <f t="shared" si="8"/>
        <v>0</v>
      </c>
      <c r="BX27">
        <f t="shared" si="8"/>
        <v>0</v>
      </c>
      <c r="BY27">
        <f t="shared" si="8"/>
        <v>0</v>
      </c>
      <c r="BZ27">
        <f t="shared" si="8"/>
        <v>0</v>
      </c>
      <c r="CA27">
        <f t="shared" si="8"/>
        <v>0</v>
      </c>
      <c r="CB27">
        <f t="shared" si="8"/>
        <v>0</v>
      </c>
      <c r="CC27">
        <f t="shared" si="8"/>
        <v>0</v>
      </c>
      <c r="CD27">
        <f t="shared" si="8"/>
        <v>0</v>
      </c>
      <c r="CE27">
        <f t="shared" si="8"/>
        <v>0</v>
      </c>
      <c r="CF27">
        <f t="shared" si="8"/>
        <v>0</v>
      </c>
      <c r="CG27">
        <f t="shared" si="8"/>
        <v>0</v>
      </c>
      <c r="CH27">
        <f t="shared" si="8"/>
        <v>0</v>
      </c>
      <c r="CI27">
        <f t="shared" si="8"/>
        <v>0</v>
      </c>
      <c r="CJ27">
        <f t="shared" si="8"/>
        <v>0</v>
      </c>
      <c r="CK27">
        <f t="shared" si="8"/>
        <v>0</v>
      </c>
      <c r="CL27">
        <f t="shared" si="8"/>
        <v>0</v>
      </c>
      <c r="CM27">
        <f t="shared" si="8"/>
        <v>0</v>
      </c>
      <c r="CN27">
        <f t="shared" si="8"/>
        <v>0</v>
      </c>
      <c r="CO27">
        <f t="shared" si="8"/>
        <v>0</v>
      </c>
      <c r="CP27">
        <f t="shared" si="8"/>
        <v>0</v>
      </c>
      <c r="CQ27">
        <f t="shared" si="8"/>
        <v>0</v>
      </c>
      <c r="CR27">
        <f t="shared" si="8"/>
        <v>0</v>
      </c>
      <c r="CS27">
        <f t="shared" si="8"/>
        <v>0</v>
      </c>
      <c r="CT27">
        <f t="shared" si="8"/>
        <v>0</v>
      </c>
      <c r="CU27">
        <f t="shared" si="8"/>
        <v>0</v>
      </c>
      <c r="CV27">
        <f t="shared" si="8"/>
        <v>0</v>
      </c>
      <c r="CW27">
        <f t="shared" si="8"/>
        <v>0</v>
      </c>
      <c r="CX27">
        <f t="shared" si="8"/>
        <v>0</v>
      </c>
      <c r="CY27">
        <f t="shared" si="8"/>
        <v>0</v>
      </c>
      <c r="CZ27">
        <f t="shared" si="8"/>
        <v>0</v>
      </c>
      <c r="DA27">
        <f t="shared" si="8"/>
        <v>0</v>
      </c>
      <c r="DB27">
        <f t="shared" si="8"/>
        <v>0</v>
      </c>
      <c r="DC27">
        <f t="shared" si="8"/>
        <v>0</v>
      </c>
      <c r="DD27">
        <f t="shared" si="8"/>
        <v>0</v>
      </c>
      <c r="DE27">
        <f t="shared" si="8"/>
        <v>0</v>
      </c>
      <c r="DF27">
        <f t="shared" si="8"/>
        <v>0</v>
      </c>
      <c r="DG27">
        <f t="shared" si="8"/>
        <v>0</v>
      </c>
      <c r="DH27">
        <f t="shared" si="8"/>
        <v>0</v>
      </c>
      <c r="DI27">
        <f t="shared" si="8"/>
        <v>0</v>
      </c>
      <c r="DJ27">
        <f t="shared" si="8"/>
        <v>0</v>
      </c>
      <c r="DK27">
        <f t="shared" si="8"/>
        <v>0</v>
      </c>
      <c r="DL27">
        <f t="shared" si="8"/>
        <v>0</v>
      </c>
      <c r="DM27">
        <f t="shared" si="8"/>
        <v>0</v>
      </c>
      <c r="DN27">
        <f t="shared" si="8"/>
        <v>0</v>
      </c>
      <c r="DO27">
        <f t="shared" si="8"/>
        <v>0</v>
      </c>
      <c r="DP27">
        <f t="shared" si="8"/>
        <v>0</v>
      </c>
      <c r="DQ27">
        <f t="shared" si="8"/>
        <v>0</v>
      </c>
      <c r="DR27">
        <f t="shared" si="8"/>
        <v>0</v>
      </c>
      <c r="DS27">
        <f t="shared" si="8"/>
        <v>0</v>
      </c>
      <c r="DT27">
        <f t="shared" si="8"/>
        <v>1</v>
      </c>
      <c r="DU27">
        <f t="shared" si="8"/>
        <v>0</v>
      </c>
      <c r="DV27">
        <f t="shared" si="8"/>
        <v>0</v>
      </c>
      <c r="DW27">
        <f t="shared" si="8"/>
        <v>0</v>
      </c>
      <c r="DX27">
        <f t="shared" si="8"/>
        <v>0</v>
      </c>
      <c r="DY27">
        <f t="shared" si="8"/>
        <v>0</v>
      </c>
      <c r="DZ27">
        <f t="shared" si="8"/>
        <v>0</v>
      </c>
      <c r="EA27">
        <f t="shared" ref="EA27" si="9">IF(SUM(EA4,EA7)=2,1,0)</f>
        <v>0</v>
      </c>
    </row>
    <row r="31" spans="1:131" x14ac:dyDescent="0.3">
      <c r="D31" t="s">
        <v>269</v>
      </c>
      <c r="E31" t="s">
        <v>270</v>
      </c>
      <c r="F31" t="s">
        <v>271</v>
      </c>
    </row>
    <row r="32" spans="1:131" x14ac:dyDescent="0.3">
      <c r="D32">
        <f>SUM(B25:EA25)</f>
        <v>8</v>
      </c>
      <c r="E32">
        <f>SUM(B26:EA26)</f>
        <v>8</v>
      </c>
      <c r="F32">
        <f>SUM(B27:EA27)</f>
        <v>6</v>
      </c>
    </row>
    <row r="34" spans="3:6" x14ac:dyDescent="0.3">
      <c r="C34" t="s">
        <v>272</v>
      </c>
      <c r="D34">
        <v>2017</v>
      </c>
      <c r="E34">
        <v>2018</v>
      </c>
      <c r="F34">
        <v>2019</v>
      </c>
    </row>
    <row r="35" spans="3:6" x14ac:dyDescent="0.3">
      <c r="C35" t="s">
        <v>268</v>
      </c>
      <c r="D35">
        <f>(((D12-D32)+(E12-D32))/(D12+E12-D32))</f>
        <v>0.1111111111111111</v>
      </c>
      <c r="E35">
        <f>(((D12-E32)+(F12-E32))/(D12+F12-E32))</f>
        <v>0.1111111111111111</v>
      </c>
      <c r="F35">
        <f>(((D12-F32)+(G12-F32))/(D12+G12-F32))</f>
        <v>0.33333333333333331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247E-4D28-4B3B-8F67-02964781C589}">
  <dimension ref="A1:EA35"/>
  <sheetViews>
    <sheetView topLeftCell="A15" workbookViewId="0">
      <selection activeCell="C31" sqref="C31:F35"/>
    </sheetView>
  </sheetViews>
  <sheetFormatPr defaultRowHeight="14.4" x14ac:dyDescent="0.3"/>
  <cols>
    <col min="1" max="1" width="10.77734375" bestFit="1" customWidth="1"/>
    <col min="2" max="2" width="26.5546875" bestFit="1" customWidth="1"/>
    <col min="3" max="3" width="16.21875" bestFit="1" customWidth="1"/>
    <col min="4" max="4" width="18.88671875" bestFit="1" customWidth="1"/>
    <col min="5" max="5" width="19.44140625" bestFit="1" customWidth="1"/>
    <col min="6" max="6" width="18.44140625" bestFit="1" customWidth="1"/>
    <col min="7" max="7" width="25.88671875" bestFit="1" customWidth="1"/>
    <col min="8" max="8" width="19.88671875" bestFit="1" customWidth="1"/>
    <col min="9" max="9" width="24.109375" bestFit="1" customWidth="1"/>
    <col min="10" max="10" width="22" bestFit="1" customWidth="1"/>
    <col min="11" max="11" width="21.33203125" bestFit="1" customWidth="1"/>
    <col min="12" max="12" width="24.5546875" bestFit="1" customWidth="1"/>
    <col min="13" max="13" width="24" bestFit="1" customWidth="1"/>
    <col min="14" max="14" width="16.109375" bestFit="1" customWidth="1"/>
    <col min="15" max="15" width="25.6640625" bestFit="1" customWidth="1"/>
    <col min="16" max="16" width="19.77734375" bestFit="1" customWidth="1"/>
    <col min="17" max="17" width="21" bestFit="1" customWidth="1"/>
    <col min="18" max="18" width="20.109375" bestFit="1" customWidth="1"/>
    <col min="19" max="19" width="17.109375" bestFit="1" customWidth="1"/>
    <col min="20" max="20" width="22.109375" bestFit="1" customWidth="1"/>
    <col min="21" max="21" width="20.109375" bestFit="1" customWidth="1"/>
    <col min="22" max="22" width="18.44140625" bestFit="1" customWidth="1"/>
    <col min="23" max="23" width="26.21875" bestFit="1" customWidth="1"/>
    <col min="24" max="24" width="35.33203125" bestFit="1" customWidth="1"/>
    <col min="25" max="25" width="20" bestFit="1" customWidth="1"/>
    <col min="26" max="26" width="22.88671875" bestFit="1" customWidth="1"/>
    <col min="27" max="27" width="18.33203125" bestFit="1" customWidth="1"/>
    <col min="28" max="28" width="18.21875" bestFit="1" customWidth="1"/>
    <col min="29" max="29" width="20.88671875" bestFit="1" customWidth="1"/>
    <col min="30" max="30" width="21.44140625" bestFit="1" customWidth="1"/>
    <col min="31" max="31" width="17" bestFit="1" customWidth="1"/>
    <col min="32" max="32" width="19.88671875" bestFit="1" customWidth="1"/>
    <col min="33" max="33" width="21.33203125" bestFit="1" customWidth="1"/>
    <col min="34" max="34" width="21.21875" bestFit="1" customWidth="1"/>
    <col min="35" max="35" width="17.6640625" bestFit="1" customWidth="1"/>
    <col min="36" max="36" width="24.33203125" bestFit="1" customWidth="1"/>
    <col min="37" max="37" width="20.21875" bestFit="1" customWidth="1"/>
    <col min="38" max="38" width="24.109375" bestFit="1" customWidth="1"/>
    <col min="39" max="39" width="15.33203125" bestFit="1" customWidth="1"/>
    <col min="40" max="40" width="17.44140625" bestFit="1" customWidth="1"/>
    <col min="41" max="41" width="16.6640625" bestFit="1" customWidth="1"/>
    <col min="42" max="42" width="15.77734375" bestFit="1" customWidth="1"/>
    <col min="43" max="43" width="16.88671875" bestFit="1" customWidth="1"/>
    <col min="44" max="44" width="15.77734375" bestFit="1" customWidth="1"/>
    <col min="45" max="45" width="21.33203125" bestFit="1" customWidth="1"/>
    <col min="46" max="46" width="18.21875" bestFit="1" customWidth="1"/>
    <col min="47" max="47" width="19.21875" bestFit="1" customWidth="1"/>
    <col min="48" max="48" width="16.77734375" bestFit="1" customWidth="1"/>
    <col min="49" max="49" width="19.77734375" bestFit="1" customWidth="1"/>
    <col min="50" max="50" width="19.5546875" bestFit="1" customWidth="1"/>
    <col min="51" max="51" width="20.109375" bestFit="1" customWidth="1"/>
    <col min="52" max="52" width="19.21875" bestFit="1" customWidth="1"/>
    <col min="53" max="53" width="20.109375" bestFit="1" customWidth="1"/>
    <col min="54" max="54" width="21.5546875" bestFit="1" customWidth="1"/>
    <col min="55" max="55" width="23.6640625" bestFit="1" customWidth="1"/>
    <col min="56" max="56" width="20.44140625" bestFit="1" customWidth="1"/>
    <col min="57" max="57" width="19.109375" bestFit="1" customWidth="1"/>
    <col min="58" max="58" width="20.6640625" bestFit="1" customWidth="1"/>
    <col min="59" max="59" width="21.88671875" bestFit="1" customWidth="1"/>
    <col min="60" max="60" width="23.21875" bestFit="1" customWidth="1"/>
    <col min="61" max="61" width="19.5546875" bestFit="1" customWidth="1"/>
    <col min="62" max="62" width="22.5546875" bestFit="1" customWidth="1"/>
    <col min="63" max="63" width="26.109375" bestFit="1" customWidth="1"/>
    <col min="64" max="64" width="20.21875" bestFit="1" customWidth="1"/>
    <col min="65" max="65" width="21.5546875" bestFit="1" customWidth="1"/>
    <col min="66" max="66" width="18.44140625" bestFit="1" customWidth="1"/>
    <col min="67" max="67" width="23.6640625" bestFit="1" customWidth="1"/>
    <col min="68" max="68" width="20.109375" bestFit="1" customWidth="1"/>
    <col min="69" max="69" width="21.5546875" bestFit="1" customWidth="1"/>
    <col min="70" max="70" width="23.21875" bestFit="1" customWidth="1"/>
    <col min="71" max="71" width="18.44140625" bestFit="1" customWidth="1"/>
    <col min="72" max="72" width="21.5546875" bestFit="1" customWidth="1"/>
    <col min="73" max="73" width="24.33203125" bestFit="1" customWidth="1"/>
    <col min="74" max="74" width="21.5546875" bestFit="1" customWidth="1"/>
    <col min="75" max="75" width="23" bestFit="1" customWidth="1"/>
    <col min="76" max="76" width="17.77734375" bestFit="1" customWidth="1"/>
    <col min="77" max="77" width="24.77734375" bestFit="1" customWidth="1"/>
    <col min="78" max="78" width="20.21875" bestFit="1" customWidth="1"/>
    <col min="79" max="79" width="18.21875" bestFit="1" customWidth="1"/>
    <col min="80" max="80" width="13.88671875" bestFit="1" customWidth="1"/>
    <col min="81" max="81" width="27.44140625" bestFit="1" customWidth="1"/>
    <col min="82" max="82" width="25.33203125" bestFit="1" customWidth="1"/>
    <col min="83" max="83" width="26.77734375" bestFit="1" customWidth="1"/>
    <col min="84" max="84" width="27.21875" bestFit="1" customWidth="1"/>
    <col min="85" max="85" width="19.6640625" bestFit="1" customWidth="1"/>
    <col min="86" max="86" width="19.5546875" bestFit="1" customWidth="1"/>
    <col min="87" max="87" width="19.21875" bestFit="1" customWidth="1"/>
    <col min="88" max="88" width="27.44140625" bestFit="1" customWidth="1"/>
    <col min="89" max="89" width="24.21875" bestFit="1" customWidth="1"/>
    <col min="90" max="90" width="14.77734375" bestFit="1" customWidth="1"/>
    <col min="91" max="91" width="13.109375" bestFit="1" customWidth="1"/>
    <col min="92" max="92" width="15.44140625" bestFit="1" customWidth="1"/>
    <col min="93" max="93" width="14.6640625" bestFit="1" customWidth="1"/>
    <col min="94" max="94" width="15.109375" bestFit="1" customWidth="1"/>
    <col min="95" max="95" width="12" bestFit="1" customWidth="1"/>
    <col min="96" max="96" width="17.6640625" bestFit="1" customWidth="1"/>
    <col min="97" max="97" width="16" bestFit="1" customWidth="1"/>
    <col min="98" max="98" width="17.77734375" bestFit="1" customWidth="1"/>
    <col min="99" max="99" width="15.44140625" bestFit="1" customWidth="1"/>
    <col min="100" max="100" width="17.5546875" bestFit="1" customWidth="1"/>
    <col min="101" max="101" width="17.21875" bestFit="1" customWidth="1"/>
    <col min="102" max="102" width="15.77734375" bestFit="1" customWidth="1"/>
    <col min="103" max="103" width="14.88671875" bestFit="1" customWidth="1"/>
    <col min="104" max="104" width="22.33203125" bestFit="1" customWidth="1"/>
    <col min="105" max="105" width="23" bestFit="1" customWidth="1"/>
    <col min="106" max="106" width="22.77734375" bestFit="1" customWidth="1"/>
    <col min="107" max="107" width="20.77734375" bestFit="1" customWidth="1"/>
    <col min="108" max="108" width="25.33203125" bestFit="1" customWidth="1"/>
    <col min="109" max="109" width="24" bestFit="1" customWidth="1"/>
    <col min="110" max="110" width="26" bestFit="1" customWidth="1"/>
    <col min="111" max="111" width="24.21875" bestFit="1" customWidth="1"/>
    <col min="112" max="112" width="20.6640625" bestFit="1" customWidth="1"/>
    <col min="113" max="113" width="20.5546875" bestFit="1" customWidth="1"/>
    <col min="114" max="114" width="18.33203125" bestFit="1" customWidth="1"/>
    <col min="115" max="115" width="20.6640625" bestFit="1" customWidth="1"/>
    <col min="116" max="116" width="15.6640625" bestFit="1" customWidth="1"/>
    <col min="117" max="117" width="17.44140625" bestFit="1" customWidth="1"/>
    <col min="118" max="118" width="16" bestFit="1" customWidth="1"/>
    <col min="119" max="119" width="16.88671875" bestFit="1" customWidth="1"/>
    <col min="120" max="120" width="24" bestFit="1" customWidth="1"/>
    <col min="121" max="121" width="21.5546875" bestFit="1" customWidth="1"/>
    <col min="122" max="122" width="13.88671875" bestFit="1" customWidth="1"/>
    <col min="123" max="123" width="17.6640625" bestFit="1" customWidth="1"/>
    <col min="124" max="124" width="15.77734375" bestFit="1" customWidth="1"/>
    <col min="125" max="125" width="18.88671875" bestFit="1" customWidth="1"/>
    <col min="126" max="126" width="22.21875" bestFit="1" customWidth="1"/>
    <col min="127" max="127" width="24.44140625" bestFit="1" customWidth="1"/>
    <col min="128" max="128" width="21" bestFit="1" customWidth="1"/>
    <col min="129" max="129" width="17.44140625" bestFit="1" customWidth="1"/>
    <col min="130" max="130" width="15.88671875" bestFit="1" customWidth="1"/>
    <col min="131" max="131" width="17" bestFit="1" customWidth="1"/>
  </cols>
  <sheetData>
    <row r="1" spans="1:131" x14ac:dyDescent="0.3">
      <c r="A1" t="s">
        <v>0</v>
      </c>
      <c r="B1" t="s">
        <v>45</v>
      </c>
      <c r="C1" t="s">
        <v>286</v>
      </c>
      <c r="D1" t="s">
        <v>46</v>
      </c>
      <c r="E1" t="s">
        <v>47</v>
      </c>
      <c r="F1" t="s">
        <v>287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253</v>
      </c>
      <c r="M1" t="s">
        <v>53</v>
      </c>
      <c r="N1" t="s">
        <v>254</v>
      </c>
      <c r="O1" t="s">
        <v>54</v>
      </c>
      <c r="P1" t="s">
        <v>288</v>
      </c>
      <c r="Q1" t="s">
        <v>55</v>
      </c>
      <c r="R1" t="s">
        <v>56</v>
      </c>
      <c r="S1" t="s">
        <v>57</v>
      </c>
      <c r="T1" t="s">
        <v>255</v>
      </c>
      <c r="U1" t="s">
        <v>58</v>
      </c>
      <c r="V1" t="s">
        <v>59</v>
      </c>
      <c r="W1" t="s">
        <v>60</v>
      </c>
      <c r="X1" t="s">
        <v>289</v>
      </c>
      <c r="Y1" t="s">
        <v>61</v>
      </c>
      <c r="Z1" t="s">
        <v>62</v>
      </c>
      <c r="AA1" t="s">
        <v>290</v>
      </c>
      <c r="AB1" t="s">
        <v>256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257</v>
      </c>
      <c r="AX1" t="s">
        <v>83</v>
      </c>
      <c r="AY1" t="s">
        <v>84</v>
      </c>
      <c r="AZ1" t="s">
        <v>291</v>
      </c>
      <c r="BA1" t="s">
        <v>85</v>
      </c>
      <c r="BB1" t="s">
        <v>258</v>
      </c>
      <c r="BC1" t="s">
        <v>86</v>
      </c>
      <c r="BD1" t="s">
        <v>87</v>
      </c>
      <c r="BE1" t="s">
        <v>88</v>
      </c>
      <c r="BF1" t="s">
        <v>259</v>
      </c>
      <c r="BG1" t="s">
        <v>260</v>
      </c>
      <c r="BH1" t="s">
        <v>89</v>
      </c>
      <c r="BI1" t="s">
        <v>90</v>
      </c>
      <c r="BJ1" t="s">
        <v>91</v>
      </c>
      <c r="BK1" t="s">
        <v>92</v>
      </c>
      <c r="BL1" t="s">
        <v>93</v>
      </c>
      <c r="BM1" t="s">
        <v>292</v>
      </c>
      <c r="BN1" t="s">
        <v>94</v>
      </c>
      <c r="BO1" t="s">
        <v>293</v>
      </c>
      <c r="BP1" t="s">
        <v>261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294</v>
      </c>
      <c r="BW1" t="s">
        <v>100</v>
      </c>
      <c r="BX1" t="s">
        <v>101</v>
      </c>
      <c r="BY1" t="s">
        <v>295</v>
      </c>
      <c r="BZ1" t="s">
        <v>102</v>
      </c>
      <c r="CA1" t="s">
        <v>103</v>
      </c>
      <c r="CB1" t="s">
        <v>262</v>
      </c>
      <c r="CC1" t="s">
        <v>104</v>
      </c>
      <c r="CD1" t="s">
        <v>105</v>
      </c>
      <c r="CE1" t="s">
        <v>106</v>
      </c>
      <c r="CF1" t="s">
        <v>107</v>
      </c>
      <c r="CG1" t="s">
        <v>108</v>
      </c>
      <c r="CH1" t="s">
        <v>109</v>
      </c>
      <c r="CI1" t="s">
        <v>110</v>
      </c>
      <c r="CJ1" t="s">
        <v>296</v>
      </c>
      <c r="CK1" t="s">
        <v>111</v>
      </c>
      <c r="CL1" t="s">
        <v>112</v>
      </c>
      <c r="CM1" t="s">
        <v>113</v>
      </c>
      <c r="CN1" t="s">
        <v>114</v>
      </c>
      <c r="CO1" t="s">
        <v>115</v>
      </c>
      <c r="CP1" t="s">
        <v>116</v>
      </c>
      <c r="CQ1" t="s">
        <v>117</v>
      </c>
      <c r="CR1" t="s">
        <v>118</v>
      </c>
      <c r="CS1" t="s">
        <v>297</v>
      </c>
      <c r="CT1" t="s">
        <v>119</v>
      </c>
      <c r="CU1" t="s">
        <v>120</v>
      </c>
      <c r="CV1" t="s">
        <v>121</v>
      </c>
      <c r="CW1" t="s">
        <v>122</v>
      </c>
      <c r="CX1" t="s">
        <v>123</v>
      </c>
      <c r="CY1" t="s">
        <v>124</v>
      </c>
      <c r="CZ1" t="s">
        <v>125</v>
      </c>
      <c r="DA1" t="s">
        <v>126</v>
      </c>
      <c r="DB1" t="s">
        <v>127</v>
      </c>
      <c r="DC1" t="s">
        <v>263</v>
      </c>
      <c r="DD1" t="s">
        <v>128</v>
      </c>
      <c r="DE1" t="s">
        <v>129</v>
      </c>
      <c r="DF1" t="s">
        <v>130</v>
      </c>
      <c r="DG1" t="s">
        <v>131</v>
      </c>
      <c r="DH1" t="s">
        <v>264</v>
      </c>
      <c r="DI1" t="s">
        <v>132</v>
      </c>
      <c r="DJ1" t="s">
        <v>265</v>
      </c>
      <c r="DK1" t="s">
        <v>133</v>
      </c>
      <c r="DL1" t="s">
        <v>298</v>
      </c>
      <c r="DM1" t="s">
        <v>134</v>
      </c>
      <c r="DN1" t="s">
        <v>299</v>
      </c>
      <c r="DO1" t="s">
        <v>135</v>
      </c>
      <c r="DP1" t="s">
        <v>136</v>
      </c>
      <c r="DQ1" t="s">
        <v>137</v>
      </c>
      <c r="DR1" t="s">
        <v>138</v>
      </c>
      <c r="DS1" t="s">
        <v>139</v>
      </c>
      <c r="DT1" t="s">
        <v>140</v>
      </c>
      <c r="DU1" t="s">
        <v>141</v>
      </c>
      <c r="DV1" t="s">
        <v>300</v>
      </c>
      <c r="DW1" t="s">
        <v>142</v>
      </c>
      <c r="DX1" t="s">
        <v>301</v>
      </c>
      <c r="DY1" t="s">
        <v>143</v>
      </c>
      <c r="DZ1" t="s">
        <v>144</v>
      </c>
      <c r="EA1" t="s">
        <v>145</v>
      </c>
    </row>
    <row r="2" spans="1:131" x14ac:dyDescent="0.3">
      <c r="A2">
        <v>2014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</row>
    <row r="3" spans="1:131" x14ac:dyDescent="0.3">
      <c r="A3">
        <v>2015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1</v>
      </c>
      <c r="R3">
        <v>0</v>
      </c>
      <c r="S3">
        <v>1</v>
      </c>
      <c r="T3">
        <v>1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1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1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1</v>
      </c>
      <c r="AU3">
        <v>0</v>
      </c>
      <c r="AV3">
        <v>0</v>
      </c>
      <c r="AW3">
        <v>0</v>
      </c>
      <c r="AX3">
        <v>1</v>
      </c>
      <c r="AY3">
        <v>0</v>
      </c>
      <c r="AZ3">
        <v>0</v>
      </c>
      <c r="BA3">
        <v>0</v>
      </c>
      <c r="BB3">
        <v>1</v>
      </c>
      <c r="BC3">
        <v>1</v>
      </c>
      <c r="BD3">
        <v>0</v>
      </c>
      <c r="BE3">
        <v>0</v>
      </c>
      <c r="BF3">
        <v>0</v>
      </c>
      <c r="BG3">
        <v>0</v>
      </c>
      <c r="BH3">
        <v>0</v>
      </c>
      <c r="BI3">
        <v>1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1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1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1</v>
      </c>
      <c r="DF3">
        <v>0</v>
      </c>
      <c r="DG3">
        <v>0</v>
      </c>
      <c r="DH3">
        <v>1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</row>
    <row r="4" spans="1:131" x14ac:dyDescent="0.3">
      <c r="A4">
        <v>2016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1</v>
      </c>
      <c r="N4">
        <v>0</v>
      </c>
      <c r="O4">
        <v>0</v>
      </c>
      <c r="P4">
        <v>0</v>
      </c>
      <c r="Q4">
        <v>1</v>
      </c>
      <c r="R4">
        <v>0</v>
      </c>
      <c r="S4">
        <v>1</v>
      </c>
      <c r="T4">
        <v>1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1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1</v>
      </c>
      <c r="BD4">
        <v>0</v>
      </c>
      <c r="BE4">
        <v>0</v>
      </c>
      <c r="BF4">
        <v>0</v>
      </c>
      <c r="BG4">
        <v>0</v>
      </c>
      <c r="BH4">
        <v>0</v>
      </c>
      <c r="BI4">
        <v>1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1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1</v>
      </c>
      <c r="CF4">
        <v>0</v>
      </c>
      <c r="CG4">
        <v>0</v>
      </c>
      <c r="CH4">
        <v>0</v>
      </c>
      <c r="CI4">
        <v>1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1</v>
      </c>
      <c r="DF4">
        <v>0</v>
      </c>
      <c r="DG4">
        <v>0</v>
      </c>
      <c r="DH4">
        <v>1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</row>
    <row r="5" spans="1:131" x14ac:dyDescent="0.3">
      <c r="A5">
        <v>2017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1</v>
      </c>
      <c r="M5">
        <v>1</v>
      </c>
      <c r="N5">
        <v>0</v>
      </c>
      <c r="O5">
        <v>0</v>
      </c>
      <c r="P5">
        <v>0</v>
      </c>
      <c r="Q5">
        <v>1</v>
      </c>
      <c r="R5">
        <v>0</v>
      </c>
      <c r="S5">
        <v>1</v>
      </c>
      <c r="T5">
        <v>1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1</v>
      </c>
      <c r="AU5">
        <v>0</v>
      </c>
      <c r="AV5">
        <v>0</v>
      </c>
      <c r="AW5">
        <v>0</v>
      </c>
      <c r="AX5">
        <v>1</v>
      </c>
      <c r="AY5">
        <v>0</v>
      </c>
      <c r="AZ5">
        <v>0</v>
      </c>
      <c r="BA5">
        <v>0</v>
      </c>
      <c r="BB5">
        <v>1</v>
      </c>
      <c r="BC5">
        <v>1</v>
      </c>
      <c r="BD5">
        <v>1</v>
      </c>
      <c r="BE5">
        <v>0</v>
      </c>
      <c r="BF5">
        <v>0</v>
      </c>
      <c r="BG5">
        <v>0</v>
      </c>
      <c r="BH5">
        <v>0</v>
      </c>
      <c r="BI5">
        <v>1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1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1</v>
      </c>
      <c r="DF5">
        <v>0</v>
      </c>
      <c r="DG5">
        <v>0</v>
      </c>
      <c r="DH5">
        <v>1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</row>
    <row r="6" spans="1:131" x14ac:dyDescent="0.3">
      <c r="A6">
        <v>2018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1</v>
      </c>
      <c r="AU6">
        <v>0</v>
      </c>
      <c r="AV6">
        <v>0</v>
      </c>
      <c r="AW6">
        <v>0</v>
      </c>
      <c r="AX6">
        <v>1</v>
      </c>
      <c r="AY6">
        <v>0</v>
      </c>
      <c r="AZ6">
        <v>0</v>
      </c>
      <c r="BA6">
        <v>0</v>
      </c>
      <c r="BB6">
        <v>1</v>
      </c>
      <c r="BC6">
        <v>1</v>
      </c>
      <c r="BD6">
        <v>1</v>
      </c>
      <c r="BE6">
        <v>0</v>
      </c>
      <c r="BF6">
        <v>1</v>
      </c>
      <c r="BG6">
        <v>0</v>
      </c>
      <c r="BH6">
        <v>0</v>
      </c>
      <c r="BI6">
        <v>1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1</v>
      </c>
      <c r="CD6">
        <v>0</v>
      </c>
      <c r="CE6">
        <v>0</v>
      </c>
      <c r="CF6">
        <v>0</v>
      </c>
      <c r="CG6">
        <v>0</v>
      </c>
      <c r="CH6">
        <v>0</v>
      </c>
      <c r="CI6">
        <v>1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1</v>
      </c>
      <c r="DF6">
        <v>0</v>
      </c>
      <c r="DG6">
        <v>0</v>
      </c>
      <c r="DH6">
        <v>1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</row>
    <row r="7" spans="1:131" x14ac:dyDescent="0.3">
      <c r="A7">
        <v>2019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1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1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</row>
    <row r="11" spans="1:131" x14ac:dyDescent="0.3">
      <c r="A11" t="s">
        <v>267</v>
      </c>
      <c r="B11" s="8">
        <v>2014</v>
      </c>
      <c r="C11" s="9">
        <v>2015</v>
      </c>
      <c r="D11" s="8">
        <v>2016</v>
      </c>
      <c r="E11" s="9">
        <v>2017</v>
      </c>
      <c r="F11" s="8">
        <v>2018</v>
      </c>
      <c r="G11" s="9">
        <v>2019</v>
      </c>
    </row>
    <row r="12" spans="1:131" x14ac:dyDescent="0.3">
      <c r="A12" t="s">
        <v>266</v>
      </c>
      <c r="B12">
        <f>SUM(B2:EA2)</f>
        <v>0</v>
      </c>
      <c r="C12">
        <f>SUM(B3:EA3)</f>
        <v>15</v>
      </c>
      <c r="D12">
        <f>SUM(B4:EA4)</f>
        <v>14</v>
      </c>
      <c r="E12">
        <f>SUM(B5:EA5)</f>
        <v>15</v>
      </c>
      <c r="F12">
        <f>SUM(B6:EA6)</f>
        <v>14</v>
      </c>
      <c r="G12">
        <f>SUM(B7:EA7)</f>
        <v>5</v>
      </c>
    </row>
    <row r="25" spans="1:131" x14ac:dyDescent="0.3">
      <c r="A25" t="s">
        <v>269</v>
      </c>
      <c r="B25">
        <f t="shared" ref="B25:AG25" si="0">IF(SUM(B4:B5)=2,1,0)</f>
        <v>0</v>
      </c>
      <c r="C25">
        <f t="shared" si="0"/>
        <v>0</v>
      </c>
      <c r="D25">
        <f t="shared" si="0"/>
        <v>0</v>
      </c>
      <c r="E25">
        <f t="shared" si="0"/>
        <v>0</v>
      </c>
      <c r="F25">
        <f t="shared" si="0"/>
        <v>0</v>
      </c>
      <c r="G25">
        <f t="shared" si="0"/>
        <v>0</v>
      </c>
      <c r="H25">
        <f t="shared" si="0"/>
        <v>0</v>
      </c>
      <c r="I25">
        <f t="shared" si="0"/>
        <v>0</v>
      </c>
      <c r="J25">
        <f t="shared" si="0"/>
        <v>0</v>
      </c>
      <c r="K25">
        <f t="shared" si="0"/>
        <v>0</v>
      </c>
      <c r="L25">
        <f t="shared" si="0"/>
        <v>1</v>
      </c>
      <c r="M25">
        <f t="shared" si="0"/>
        <v>1</v>
      </c>
      <c r="N25">
        <f t="shared" si="0"/>
        <v>0</v>
      </c>
      <c r="O25">
        <f t="shared" si="0"/>
        <v>0</v>
      </c>
      <c r="P25">
        <f t="shared" si="0"/>
        <v>0</v>
      </c>
      <c r="Q25">
        <f t="shared" si="0"/>
        <v>1</v>
      </c>
      <c r="R25">
        <f t="shared" si="0"/>
        <v>0</v>
      </c>
      <c r="S25">
        <f t="shared" si="0"/>
        <v>1</v>
      </c>
      <c r="T25">
        <f t="shared" si="0"/>
        <v>1</v>
      </c>
      <c r="U25">
        <f t="shared" si="0"/>
        <v>0</v>
      </c>
      <c r="V25">
        <f t="shared" si="0"/>
        <v>0</v>
      </c>
      <c r="W25">
        <f t="shared" si="0"/>
        <v>0</v>
      </c>
      <c r="X25">
        <f t="shared" si="0"/>
        <v>0</v>
      </c>
      <c r="Y25">
        <f t="shared" si="0"/>
        <v>0</v>
      </c>
      <c r="Z25">
        <f t="shared" si="0"/>
        <v>0</v>
      </c>
      <c r="AA25">
        <f t="shared" si="0"/>
        <v>0</v>
      </c>
      <c r="AB25">
        <f t="shared" si="0"/>
        <v>0</v>
      </c>
      <c r="AC25">
        <f t="shared" si="0"/>
        <v>0</v>
      </c>
      <c r="AD25">
        <f t="shared" si="0"/>
        <v>0</v>
      </c>
      <c r="AE25">
        <f t="shared" si="0"/>
        <v>0</v>
      </c>
      <c r="AF25">
        <f t="shared" si="0"/>
        <v>0</v>
      </c>
      <c r="AG25">
        <f t="shared" si="0"/>
        <v>0</v>
      </c>
      <c r="AH25">
        <f t="shared" ref="AH25:BM25" si="1">IF(SUM(AH4:AH5)=2,1,0)</f>
        <v>0</v>
      </c>
      <c r="AI25">
        <f t="shared" si="1"/>
        <v>0</v>
      </c>
      <c r="AJ25">
        <f t="shared" si="1"/>
        <v>0</v>
      </c>
      <c r="AK25">
        <f t="shared" si="1"/>
        <v>0</v>
      </c>
      <c r="AL25">
        <f t="shared" si="1"/>
        <v>0</v>
      </c>
      <c r="AM25">
        <f t="shared" si="1"/>
        <v>0</v>
      </c>
      <c r="AN25">
        <f t="shared" si="1"/>
        <v>0</v>
      </c>
      <c r="AO25">
        <f t="shared" si="1"/>
        <v>0</v>
      </c>
      <c r="AP25">
        <f t="shared" si="1"/>
        <v>0</v>
      </c>
      <c r="AQ25">
        <f t="shared" si="1"/>
        <v>0</v>
      </c>
      <c r="AR25">
        <f t="shared" si="1"/>
        <v>0</v>
      </c>
      <c r="AS25">
        <f t="shared" si="1"/>
        <v>0</v>
      </c>
      <c r="AT25">
        <f t="shared" si="1"/>
        <v>1</v>
      </c>
      <c r="AU25">
        <f t="shared" si="1"/>
        <v>0</v>
      </c>
      <c r="AV25">
        <f t="shared" si="1"/>
        <v>0</v>
      </c>
      <c r="AW25">
        <f t="shared" si="1"/>
        <v>0</v>
      </c>
      <c r="AX25">
        <f t="shared" si="1"/>
        <v>0</v>
      </c>
      <c r="AY25">
        <f t="shared" si="1"/>
        <v>0</v>
      </c>
      <c r="AZ25">
        <f t="shared" si="1"/>
        <v>0</v>
      </c>
      <c r="BA25">
        <f t="shared" si="1"/>
        <v>0</v>
      </c>
      <c r="BB25">
        <f t="shared" si="1"/>
        <v>1</v>
      </c>
      <c r="BC25">
        <f t="shared" si="1"/>
        <v>1</v>
      </c>
      <c r="BD25">
        <f t="shared" si="1"/>
        <v>0</v>
      </c>
      <c r="BE25">
        <f t="shared" si="1"/>
        <v>0</v>
      </c>
      <c r="BF25">
        <f t="shared" si="1"/>
        <v>0</v>
      </c>
      <c r="BG25">
        <f t="shared" si="1"/>
        <v>0</v>
      </c>
      <c r="BH25">
        <f t="shared" si="1"/>
        <v>0</v>
      </c>
      <c r="BI25">
        <f t="shared" si="1"/>
        <v>1</v>
      </c>
      <c r="BJ25">
        <f t="shared" si="1"/>
        <v>0</v>
      </c>
      <c r="BK25">
        <f t="shared" si="1"/>
        <v>0</v>
      </c>
      <c r="BL25">
        <f t="shared" si="1"/>
        <v>0</v>
      </c>
      <c r="BM25">
        <f t="shared" si="1"/>
        <v>0</v>
      </c>
      <c r="BN25">
        <f t="shared" ref="BN25:CS25" si="2">IF(SUM(BN4:BN5)=2,1,0)</f>
        <v>0</v>
      </c>
      <c r="BO25">
        <f t="shared" si="2"/>
        <v>0</v>
      </c>
      <c r="BP25">
        <f t="shared" si="2"/>
        <v>0</v>
      </c>
      <c r="BQ25">
        <f t="shared" si="2"/>
        <v>0</v>
      </c>
      <c r="BR25">
        <f t="shared" si="2"/>
        <v>0</v>
      </c>
      <c r="BS25">
        <f t="shared" si="2"/>
        <v>0</v>
      </c>
      <c r="BT25">
        <f t="shared" si="2"/>
        <v>0</v>
      </c>
      <c r="BU25">
        <f t="shared" si="2"/>
        <v>0</v>
      </c>
      <c r="BV25">
        <f t="shared" si="2"/>
        <v>0</v>
      </c>
      <c r="BW25">
        <f t="shared" si="2"/>
        <v>0</v>
      </c>
      <c r="BX25">
        <f t="shared" si="2"/>
        <v>0</v>
      </c>
      <c r="BY25">
        <f t="shared" si="2"/>
        <v>0</v>
      </c>
      <c r="BZ25">
        <f t="shared" si="2"/>
        <v>0</v>
      </c>
      <c r="CA25">
        <f t="shared" si="2"/>
        <v>0</v>
      </c>
      <c r="CB25">
        <f t="shared" si="2"/>
        <v>0</v>
      </c>
      <c r="CC25">
        <f t="shared" si="2"/>
        <v>0</v>
      </c>
      <c r="CD25">
        <f t="shared" si="2"/>
        <v>0</v>
      </c>
      <c r="CE25">
        <f t="shared" si="2"/>
        <v>0</v>
      </c>
      <c r="CF25">
        <f t="shared" si="2"/>
        <v>0</v>
      </c>
      <c r="CG25">
        <f t="shared" si="2"/>
        <v>0</v>
      </c>
      <c r="CH25">
        <f t="shared" si="2"/>
        <v>0</v>
      </c>
      <c r="CI25">
        <f t="shared" si="2"/>
        <v>1</v>
      </c>
      <c r="CJ25">
        <f t="shared" si="2"/>
        <v>0</v>
      </c>
      <c r="CK25">
        <f t="shared" si="2"/>
        <v>0</v>
      </c>
      <c r="CL25">
        <f t="shared" si="2"/>
        <v>0</v>
      </c>
      <c r="CM25">
        <f t="shared" si="2"/>
        <v>0</v>
      </c>
      <c r="CN25">
        <f t="shared" si="2"/>
        <v>0</v>
      </c>
      <c r="CO25">
        <f t="shared" si="2"/>
        <v>0</v>
      </c>
      <c r="CP25">
        <f t="shared" si="2"/>
        <v>0</v>
      </c>
      <c r="CQ25">
        <f t="shared" si="2"/>
        <v>0</v>
      </c>
      <c r="CR25">
        <f t="shared" si="2"/>
        <v>0</v>
      </c>
      <c r="CS25">
        <f t="shared" si="2"/>
        <v>0</v>
      </c>
      <c r="CT25">
        <f t="shared" ref="CT25:EA25" si="3">IF(SUM(CT4:CT5)=2,1,0)</f>
        <v>0</v>
      </c>
      <c r="CU25">
        <f t="shared" si="3"/>
        <v>0</v>
      </c>
      <c r="CV25">
        <f t="shared" si="3"/>
        <v>0</v>
      </c>
      <c r="CW25">
        <f t="shared" si="3"/>
        <v>0</v>
      </c>
      <c r="CX25">
        <f t="shared" si="3"/>
        <v>0</v>
      </c>
      <c r="CY25">
        <f t="shared" si="3"/>
        <v>0</v>
      </c>
      <c r="CZ25">
        <f t="shared" si="3"/>
        <v>0</v>
      </c>
      <c r="DA25">
        <f t="shared" si="3"/>
        <v>0</v>
      </c>
      <c r="DB25">
        <f t="shared" si="3"/>
        <v>0</v>
      </c>
      <c r="DC25">
        <f t="shared" si="3"/>
        <v>0</v>
      </c>
      <c r="DD25">
        <f t="shared" si="3"/>
        <v>0</v>
      </c>
      <c r="DE25">
        <f t="shared" si="3"/>
        <v>1</v>
      </c>
      <c r="DF25">
        <f t="shared" si="3"/>
        <v>0</v>
      </c>
      <c r="DG25">
        <f t="shared" si="3"/>
        <v>0</v>
      </c>
      <c r="DH25">
        <f t="shared" si="3"/>
        <v>1</v>
      </c>
      <c r="DI25">
        <f t="shared" si="3"/>
        <v>0</v>
      </c>
      <c r="DJ25">
        <f t="shared" si="3"/>
        <v>0</v>
      </c>
      <c r="DK25">
        <f t="shared" si="3"/>
        <v>0</v>
      </c>
      <c r="DL25">
        <f t="shared" si="3"/>
        <v>0</v>
      </c>
      <c r="DM25">
        <f t="shared" si="3"/>
        <v>0</v>
      </c>
      <c r="DN25">
        <f t="shared" si="3"/>
        <v>0</v>
      </c>
      <c r="DO25">
        <f t="shared" si="3"/>
        <v>0</v>
      </c>
      <c r="DP25">
        <f t="shared" si="3"/>
        <v>0</v>
      </c>
      <c r="DQ25">
        <f t="shared" si="3"/>
        <v>0</v>
      </c>
      <c r="DR25">
        <f t="shared" si="3"/>
        <v>0</v>
      </c>
      <c r="DS25">
        <f t="shared" si="3"/>
        <v>0</v>
      </c>
      <c r="DT25">
        <f t="shared" si="3"/>
        <v>0</v>
      </c>
      <c r="DU25">
        <f t="shared" si="3"/>
        <v>0</v>
      </c>
      <c r="DV25">
        <f t="shared" si="3"/>
        <v>0</v>
      </c>
      <c r="DW25">
        <f t="shared" si="3"/>
        <v>0</v>
      </c>
      <c r="DX25">
        <f t="shared" si="3"/>
        <v>0</v>
      </c>
      <c r="DY25">
        <f t="shared" si="3"/>
        <v>0</v>
      </c>
      <c r="DZ25">
        <f t="shared" si="3"/>
        <v>0</v>
      </c>
      <c r="EA25">
        <f t="shared" si="3"/>
        <v>0</v>
      </c>
    </row>
    <row r="26" spans="1:131" x14ac:dyDescent="0.3">
      <c r="A26" t="s">
        <v>270</v>
      </c>
      <c r="B26">
        <f>IF(SUM(B4,B6)=2,1,0)</f>
        <v>0</v>
      </c>
      <c r="C26">
        <f t="shared" ref="C26:BN26" si="4">IF(SUM(C4,C6)=2,1,0)</f>
        <v>0</v>
      </c>
      <c r="D26">
        <f t="shared" si="4"/>
        <v>0</v>
      </c>
      <c r="E26">
        <f t="shared" si="4"/>
        <v>0</v>
      </c>
      <c r="F26">
        <f t="shared" si="4"/>
        <v>0</v>
      </c>
      <c r="G26">
        <f t="shared" si="4"/>
        <v>0</v>
      </c>
      <c r="H26">
        <f t="shared" si="4"/>
        <v>0</v>
      </c>
      <c r="I26">
        <f t="shared" si="4"/>
        <v>0</v>
      </c>
      <c r="J26">
        <f t="shared" si="4"/>
        <v>0</v>
      </c>
      <c r="K26">
        <f t="shared" si="4"/>
        <v>0</v>
      </c>
      <c r="L26">
        <f t="shared" si="4"/>
        <v>0</v>
      </c>
      <c r="M26">
        <f t="shared" si="4"/>
        <v>0</v>
      </c>
      <c r="N26">
        <f t="shared" si="4"/>
        <v>0</v>
      </c>
      <c r="O26">
        <f t="shared" si="4"/>
        <v>0</v>
      </c>
      <c r="P26">
        <f t="shared" si="4"/>
        <v>0</v>
      </c>
      <c r="Q26">
        <f t="shared" si="4"/>
        <v>1</v>
      </c>
      <c r="R26">
        <f t="shared" si="4"/>
        <v>0</v>
      </c>
      <c r="S26">
        <f t="shared" si="4"/>
        <v>1</v>
      </c>
      <c r="T26">
        <f t="shared" si="4"/>
        <v>0</v>
      </c>
      <c r="U26">
        <f t="shared" si="4"/>
        <v>0</v>
      </c>
      <c r="V26">
        <f t="shared" si="4"/>
        <v>0</v>
      </c>
      <c r="W26">
        <f t="shared" si="4"/>
        <v>0</v>
      </c>
      <c r="X26">
        <f t="shared" si="4"/>
        <v>0</v>
      </c>
      <c r="Y26">
        <f t="shared" si="4"/>
        <v>0</v>
      </c>
      <c r="Z26">
        <f t="shared" si="4"/>
        <v>0</v>
      </c>
      <c r="AA26">
        <f t="shared" si="4"/>
        <v>0</v>
      </c>
      <c r="AB26">
        <f t="shared" si="4"/>
        <v>0</v>
      </c>
      <c r="AC26">
        <f t="shared" si="4"/>
        <v>0</v>
      </c>
      <c r="AD26">
        <f t="shared" si="4"/>
        <v>0</v>
      </c>
      <c r="AE26">
        <f t="shared" si="4"/>
        <v>0</v>
      </c>
      <c r="AF26">
        <f t="shared" si="4"/>
        <v>0</v>
      </c>
      <c r="AG26">
        <f t="shared" si="4"/>
        <v>0</v>
      </c>
      <c r="AH26">
        <f t="shared" si="4"/>
        <v>0</v>
      </c>
      <c r="AI26">
        <f t="shared" si="4"/>
        <v>0</v>
      </c>
      <c r="AJ26">
        <f t="shared" si="4"/>
        <v>0</v>
      </c>
      <c r="AK26">
        <f t="shared" si="4"/>
        <v>0</v>
      </c>
      <c r="AL26">
        <f t="shared" si="4"/>
        <v>0</v>
      </c>
      <c r="AM26">
        <f t="shared" si="4"/>
        <v>0</v>
      </c>
      <c r="AN26">
        <f t="shared" si="4"/>
        <v>0</v>
      </c>
      <c r="AO26">
        <f t="shared" si="4"/>
        <v>0</v>
      </c>
      <c r="AP26">
        <f t="shared" si="4"/>
        <v>0</v>
      </c>
      <c r="AQ26">
        <f t="shared" si="4"/>
        <v>0</v>
      </c>
      <c r="AR26">
        <f t="shared" si="4"/>
        <v>0</v>
      </c>
      <c r="AS26">
        <f t="shared" si="4"/>
        <v>0</v>
      </c>
      <c r="AT26">
        <f t="shared" si="4"/>
        <v>1</v>
      </c>
      <c r="AU26">
        <f t="shared" si="4"/>
        <v>0</v>
      </c>
      <c r="AV26">
        <f t="shared" si="4"/>
        <v>0</v>
      </c>
      <c r="AW26">
        <f t="shared" si="4"/>
        <v>0</v>
      </c>
      <c r="AX26">
        <f t="shared" si="4"/>
        <v>0</v>
      </c>
      <c r="AY26">
        <f t="shared" si="4"/>
        <v>0</v>
      </c>
      <c r="AZ26">
        <f t="shared" si="4"/>
        <v>0</v>
      </c>
      <c r="BA26">
        <f t="shared" si="4"/>
        <v>0</v>
      </c>
      <c r="BB26">
        <f t="shared" si="4"/>
        <v>1</v>
      </c>
      <c r="BC26">
        <f t="shared" si="4"/>
        <v>1</v>
      </c>
      <c r="BD26">
        <f t="shared" si="4"/>
        <v>0</v>
      </c>
      <c r="BE26">
        <f t="shared" si="4"/>
        <v>0</v>
      </c>
      <c r="BF26">
        <f t="shared" si="4"/>
        <v>0</v>
      </c>
      <c r="BG26">
        <f t="shared" si="4"/>
        <v>0</v>
      </c>
      <c r="BH26">
        <f t="shared" si="4"/>
        <v>0</v>
      </c>
      <c r="BI26">
        <f t="shared" si="4"/>
        <v>1</v>
      </c>
      <c r="BJ26">
        <f t="shared" si="4"/>
        <v>0</v>
      </c>
      <c r="BK26">
        <f t="shared" si="4"/>
        <v>0</v>
      </c>
      <c r="BL26">
        <f t="shared" si="4"/>
        <v>0</v>
      </c>
      <c r="BM26">
        <f t="shared" si="4"/>
        <v>0</v>
      </c>
      <c r="BN26">
        <f t="shared" si="4"/>
        <v>0</v>
      </c>
      <c r="BO26">
        <f t="shared" ref="BO26:DZ26" si="5">IF(SUM(BO4,BO6)=2,1,0)</f>
        <v>0</v>
      </c>
      <c r="BP26">
        <f t="shared" si="5"/>
        <v>0</v>
      </c>
      <c r="BQ26">
        <f t="shared" si="5"/>
        <v>0</v>
      </c>
      <c r="BR26">
        <f t="shared" si="5"/>
        <v>0</v>
      </c>
      <c r="BS26">
        <f t="shared" si="5"/>
        <v>0</v>
      </c>
      <c r="BT26">
        <f t="shared" si="5"/>
        <v>0</v>
      </c>
      <c r="BU26">
        <f t="shared" si="5"/>
        <v>0</v>
      </c>
      <c r="BV26">
        <f t="shared" si="5"/>
        <v>0</v>
      </c>
      <c r="BW26">
        <f t="shared" si="5"/>
        <v>0</v>
      </c>
      <c r="BX26">
        <f t="shared" si="5"/>
        <v>0</v>
      </c>
      <c r="BY26">
        <f t="shared" si="5"/>
        <v>0</v>
      </c>
      <c r="BZ26">
        <f t="shared" si="5"/>
        <v>0</v>
      </c>
      <c r="CA26">
        <f t="shared" si="5"/>
        <v>0</v>
      </c>
      <c r="CB26">
        <f t="shared" si="5"/>
        <v>0</v>
      </c>
      <c r="CC26">
        <f t="shared" si="5"/>
        <v>0</v>
      </c>
      <c r="CD26">
        <f t="shared" si="5"/>
        <v>0</v>
      </c>
      <c r="CE26">
        <f t="shared" si="5"/>
        <v>0</v>
      </c>
      <c r="CF26">
        <f t="shared" si="5"/>
        <v>0</v>
      </c>
      <c r="CG26">
        <f t="shared" si="5"/>
        <v>0</v>
      </c>
      <c r="CH26">
        <f t="shared" si="5"/>
        <v>0</v>
      </c>
      <c r="CI26">
        <f t="shared" si="5"/>
        <v>1</v>
      </c>
      <c r="CJ26">
        <f t="shared" si="5"/>
        <v>0</v>
      </c>
      <c r="CK26">
        <f t="shared" si="5"/>
        <v>0</v>
      </c>
      <c r="CL26">
        <f t="shared" si="5"/>
        <v>0</v>
      </c>
      <c r="CM26">
        <f t="shared" si="5"/>
        <v>0</v>
      </c>
      <c r="CN26">
        <f t="shared" si="5"/>
        <v>0</v>
      </c>
      <c r="CO26">
        <f t="shared" si="5"/>
        <v>0</v>
      </c>
      <c r="CP26">
        <f t="shared" si="5"/>
        <v>0</v>
      </c>
      <c r="CQ26">
        <f t="shared" si="5"/>
        <v>0</v>
      </c>
      <c r="CR26">
        <f t="shared" si="5"/>
        <v>0</v>
      </c>
      <c r="CS26">
        <f t="shared" si="5"/>
        <v>0</v>
      </c>
      <c r="CT26">
        <f t="shared" si="5"/>
        <v>0</v>
      </c>
      <c r="CU26">
        <f t="shared" si="5"/>
        <v>0</v>
      </c>
      <c r="CV26">
        <f t="shared" si="5"/>
        <v>0</v>
      </c>
      <c r="CW26">
        <f t="shared" si="5"/>
        <v>0</v>
      </c>
      <c r="CX26">
        <f t="shared" si="5"/>
        <v>0</v>
      </c>
      <c r="CY26">
        <f t="shared" si="5"/>
        <v>0</v>
      </c>
      <c r="CZ26">
        <f t="shared" si="5"/>
        <v>0</v>
      </c>
      <c r="DA26">
        <f t="shared" si="5"/>
        <v>0</v>
      </c>
      <c r="DB26">
        <f t="shared" si="5"/>
        <v>0</v>
      </c>
      <c r="DC26">
        <f t="shared" si="5"/>
        <v>0</v>
      </c>
      <c r="DD26">
        <f t="shared" si="5"/>
        <v>0</v>
      </c>
      <c r="DE26">
        <f t="shared" si="5"/>
        <v>1</v>
      </c>
      <c r="DF26">
        <f t="shared" si="5"/>
        <v>0</v>
      </c>
      <c r="DG26">
        <f t="shared" si="5"/>
        <v>0</v>
      </c>
      <c r="DH26">
        <f t="shared" si="5"/>
        <v>1</v>
      </c>
      <c r="DI26">
        <f t="shared" si="5"/>
        <v>0</v>
      </c>
      <c r="DJ26">
        <f t="shared" si="5"/>
        <v>0</v>
      </c>
      <c r="DK26">
        <f t="shared" si="5"/>
        <v>0</v>
      </c>
      <c r="DL26">
        <f t="shared" si="5"/>
        <v>0</v>
      </c>
      <c r="DM26">
        <f t="shared" si="5"/>
        <v>0</v>
      </c>
      <c r="DN26">
        <f t="shared" si="5"/>
        <v>0</v>
      </c>
      <c r="DO26">
        <f t="shared" si="5"/>
        <v>0</v>
      </c>
      <c r="DP26">
        <f t="shared" si="5"/>
        <v>0</v>
      </c>
      <c r="DQ26">
        <f t="shared" si="5"/>
        <v>0</v>
      </c>
      <c r="DR26">
        <f t="shared" si="5"/>
        <v>0</v>
      </c>
      <c r="DS26">
        <f t="shared" si="5"/>
        <v>0</v>
      </c>
      <c r="DT26">
        <f t="shared" si="5"/>
        <v>0</v>
      </c>
      <c r="DU26">
        <f t="shared" si="5"/>
        <v>0</v>
      </c>
      <c r="DV26">
        <f t="shared" si="5"/>
        <v>0</v>
      </c>
      <c r="DW26">
        <f t="shared" si="5"/>
        <v>0</v>
      </c>
      <c r="DX26">
        <f t="shared" si="5"/>
        <v>0</v>
      </c>
      <c r="DY26">
        <f t="shared" si="5"/>
        <v>0</v>
      </c>
      <c r="DZ26">
        <f t="shared" si="5"/>
        <v>0</v>
      </c>
      <c r="EA26">
        <f t="shared" ref="EA26" si="6">IF(SUM(EA4,EA6)=2,1,0)</f>
        <v>0</v>
      </c>
    </row>
    <row r="27" spans="1:131" x14ac:dyDescent="0.3">
      <c r="A27" t="s">
        <v>271</v>
      </c>
      <c r="B27">
        <f>IF(SUM(B4,B7)=2,1,0)</f>
        <v>0</v>
      </c>
      <c r="C27">
        <f t="shared" ref="C27:BN27" si="7">IF(SUM(C4,C7)=2,1,0)</f>
        <v>0</v>
      </c>
      <c r="D27">
        <f t="shared" si="7"/>
        <v>0</v>
      </c>
      <c r="E27">
        <f t="shared" si="7"/>
        <v>0</v>
      </c>
      <c r="F27">
        <f t="shared" si="7"/>
        <v>0</v>
      </c>
      <c r="G27">
        <f t="shared" si="7"/>
        <v>0</v>
      </c>
      <c r="H27">
        <f t="shared" si="7"/>
        <v>0</v>
      </c>
      <c r="I27">
        <f t="shared" si="7"/>
        <v>0</v>
      </c>
      <c r="J27">
        <f t="shared" si="7"/>
        <v>0</v>
      </c>
      <c r="K27">
        <f t="shared" si="7"/>
        <v>0</v>
      </c>
      <c r="L27">
        <f t="shared" si="7"/>
        <v>0</v>
      </c>
      <c r="M27">
        <f t="shared" si="7"/>
        <v>0</v>
      </c>
      <c r="N27">
        <f t="shared" si="7"/>
        <v>0</v>
      </c>
      <c r="O27">
        <f t="shared" si="7"/>
        <v>0</v>
      </c>
      <c r="P27">
        <f t="shared" si="7"/>
        <v>0</v>
      </c>
      <c r="Q27">
        <f t="shared" si="7"/>
        <v>1</v>
      </c>
      <c r="R27">
        <f t="shared" si="7"/>
        <v>0</v>
      </c>
      <c r="S27">
        <f t="shared" si="7"/>
        <v>1</v>
      </c>
      <c r="T27">
        <f t="shared" si="7"/>
        <v>0</v>
      </c>
      <c r="U27">
        <f t="shared" si="7"/>
        <v>0</v>
      </c>
      <c r="V27">
        <f t="shared" si="7"/>
        <v>0</v>
      </c>
      <c r="W27">
        <f t="shared" si="7"/>
        <v>0</v>
      </c>
      <c r="X27">
        <f t="shared" si="7"/>
        <v>0</v>
      </c>
      <c r="Y27">
        <f t="shared" si="7"/>
        <v>0</v>
      </c>
      <c r="Z27">
        <f t="shared" si="7"/>
        <v>0</v>
      </c>
      <c r="AA27">
        <f t="shared" si="7"/>
        <v>0</v>
      </c>
      <c r="AB27">
        <f t="shared" si="7"/>
        <v>0</v>
      </c>
      <c r="AC27">
        <f t="shared" si="7"/>
        <v>0</v>
      </c>
      <c r="AD27">
        <f t="shared" si="7"/>
        <v>0</v>
      </c>
      <c r="AE27">
        <f t="shared" si="7"/>
        <v>0</v>
      </c>
      <c r="AF27">
        <f t="shared" si="7"/>
        <v>0</v>
      </c>
      <c r="AG27">
        <f t="shared" si="7"/>
        <v>0</v>
      </c>
      <c r="AH27">
        <f t="shared" si="7"/>
        <v>0</v>
      </c>
      <c r="AI27">
        <f t="shared" si="7"/>
        <v>0</v>
      </c>
      <c r="AJ27">
        <f t="shared" si="7"/>
        <v>0</v>
      </c>
      <c r="AK27">
        <f t="shared" si="7"/>
        <v>0</v>
      </c>
      <c r="AL27">
        <f t="shared" si="7"/>
        <v>0</v>
      </c>
      <c r="AM27">
        <f t="shared" si="7"/>
        <v>0</v>
      </c>
      <c r="AN27">
        <f t="shared" si="7"/>
        <v>0</v>
      </c>
      <c r="AO27">
        <f t="shared" si="7"/>
        <v>0</v>
      </c>
      <c r="AP27">
        <f t="shared" si="7"/>
        <v>0</v>
      </c>
      <c r="AQ27">
        <f t="shared" si="7"/>
        <v>0</v>
      </c>
      <c r="AR27">
        <f t="shared" si="7"/>
        <v>0</v>
      </c>
      <c r="AS27">
        <f t="shared" si="7"/>
        <v>0</v>
      </c>
      <c r="AT27">
        <f t="shared" si="7"/>
        <v>0</v>
      </c>
      <c r="AU27">
        <f t="shared" si="7"/>
        <v>0</v>
      </c>
      <c r="AV27">
        <f t="shared" si="7"/>
        <v>0</v>
      </c>
      <c r="AW27">
        <f t="shared" si="7"/>
        <v>0</v>
      </c>
      <c r="AX27">
        <f t="shared" si="7"/>
        <v>0</v>
      </c>
      <c r="AY27">
        <f t="shared" si="7"/>
        <v>0</v>
      </c>
      <c r="AZ27">
        <f t="shared" si="7"/>
        <v>0</v>
      </c>
      <c r="BA27">
        <f t="shared" si="7"/>
        <v>0</v>
      </c>
      <c r="BB27">
        <f t="shared" si="7"/>
        <v>0</v>
      </c>
      <c r="BC27">
        <f t="shared" si="7"/>
        <v>1</v>
      </c>
      <c r="BD27">
        <f t="shared" si="7"/>
        <v>0</v>
      </c>
      <c r="BE27">
        <f t="shared" si="7"/>
        <v>0</v>
      </c>
      <c r="BF27">
        <f t="shared" si="7"/>
        <v>0</v>
      </c>
      <c r="BG27">
        <f t="shared" si="7"/>
        <v>0</v>
      </c>
      <c r="BH27">
        <f t="shared" si="7"/>
        <v>0</v>
      </c>
      <c r="BI27">
        <f t="shared" si="7"/>
        <v>0</v>
      </c>
      <c r="BJ27">
        <f t="shared" si="7"/>
        <v>0</v>
      </c>
      <c r="BK27">
        <f t="shared" si="7"/>
        <v>0</v>
      </c>
      <c r="BL27">
        <f t="shared" si="7"/>
        <v>0</v>
      </c>
      <c r="BM27">
        <f t="shared" si="7"/>
        <v>0</v>
      </c>
      <c r="BN27">
        <f t="shared" si="7"/>
        <v>0</v>
      </c>
      <c r="BO27">
        <f t="shared" ref="BO27:DZ27" si="8">IF(SUM(BO4,BO7)=2,1,0)</f>
        <v>0</v>
      </c>
      <c r="BP27">
        <f t="shared" si="8"/>
        <v>0</v>
      </c>
      <c r="BQ27">
        <f t="shared" si="8"/>
        <v>0</v>
      </c>
      <c r="BR27">
        <f t="shared" si="8"/>
        <v>0</v>
      </c>
      <c r="BS27">
        <f t="shared" si="8"/>
        <v>0</v>
      </c>
      <c r="BT27">
        <f t="shared" si="8"/>
        <v>0</v>
      </c>
      <c r="BU27">
        <f t="shared" si="8"/>
        <v>0</v>
      </c>
      <c r="BV27">
        <f t="shared" si="8"/>
        <v>0</v>
      </c>
      <c r="BW27">
        <f t="shared" si="8"/>
        <v>0</v>
      </c>
      <c r="BX27">
        <f t="shared" si="8"/>
        <v>0</v>
      </c>
      <c r="BY27">
        <f t="shared" si="8"/>
        <v>0</v>
      </c>
      <c r="BZ27">
        <f t="shared" si="8"/>
        <v>0</v>
      </c>
      <c r="CA27">
        <f t="shared" si="8"/>
        <v>0</v>
      </c>
      <c r="CB27">
        <f t="shared" si="8"/>
        <v>0</v>
      </c>
      <c r="CC27">
        <f t="shared" si="8"/>
        <v>0</v>
      </c>
      <c r="CD27">
        <f t="shared" si="8"/>
        <v>0</v>
      </c>
      <c r="CE27">
        <f t="shared" si="8"/>
        <v>0</v>
      </c>
      <c r="CF27">
        <f t="shared" si="8"/>
        <v>0</v>
      </c>
      <c r="CG27">
        <f t="shared" si="8"/>
        <v>0</v>
      </c>
      <c r="CH27">
        <f t="shared" si="8"/>
        <v>0</v>
      </c>
      <c r="CI27">
        <f t="shared" si="8"/>
        <v>0</v>
      </c>
      <c r="CJ27">
        <f t="shared" si="8"/>
        <v>0</v>
      </c>
      <c r="CK27">
        <f t="shared" si="8"/>
        <v>0</v>
      </c>
      <c r="CL27">
        <f t="shared" si="8"/>
        <v>0</v>
      </c>
      <c r="CM27">
        <f t="shared" si="8"/>
        <v>0</v>
      </c>
      <c r="CN27">
        <f t="shared" si="8"/>
        <v>0</v>
      </c>
      <c r="CO27">
        <f t="shared" si="8"/>
        <v>0</v>
      </c>
      <c r="CP27">
        <f t="shared" si="8"/>
        <v>0</v>
      </c>
      <c r="CQ27">
        <f t="shared" si="8"/>
        <v>0</v>
      </c>
      <c r="CR27">
        <f t="shared" si="8"/>
        <v>0</v>
      </c>
      <c r="CS27">
        <f t="shared" si="8"/>
        <v>0</v>
      </c>
      <c r="CT27">
        <f t="shared" si="8"/>
        <v>0</v>
      </c>
      <c r="CU27">
        <f t="shared" si="8"/>
        <v>0</v>
      </c>
      <c r="CV27">
        <f t="shared" si="8"/>
        <v>0</v>
      </c>
      <c r="CW27">
        <f t="shared" si="8"/>
        <v>0</v>
      </c>
      <c r="CX27">
        <f t="shared" si="8"/>
        <v>0</v>
      </c>
      <c r="CY27">
        <f t="shared" si="8"/>
        <v>0</v>
      </c>
      <c r="CZ27">
        <f t="shared" si="8"/>
        <v>0</v>
      </c>
      <c r="DA27">
        <f t="shared" si="8"/>
        <v>0</v>
      </c>
      <c r="DB27">
        <f t="shared" si="8"/>
        <v>0</v>
      </c>
      <c r="DC27">
        <f t="shared" si="8"/>
        <v>0</v>
      </c>
      <c r="DD27">
        <f t="shared" si="8"/>
        <v>0</v>
      </c>
      <c r="DE27">
        <f t="shared" si="8"/>
        <v>1</v>
      </c>
      <c r="DF27">
        <f t="shared" si="8"/>
        <v>0</v>
      </c>
      <c r="DG27">
        <f t="shared" si="8"/>
        <v>0</v>
      </c>
      <c r="DH27">
        <f t="shared" si="8"/>
        <v>0</v>
      </c>
      <c r="DI27">
        <f t="shared" si="8"/>
        <v>0</v>
      </c>
      <c r="DJ27">
        <f t="shared" si="8"/>
        <v>0</v>
      </c>
      <c r="DK27">
        <f t="shared" si="8"/>
        <v>0</v>
      </c>
      <c r="DL27">
        <f t="shared" si="8"/>
        <v>0</v>
      </c>
      <c r="DM27">
        <f t="shared" si="8"/>
        <v>0</v>
      </c>
      <c r="DN27">
        <f t="shared" si="8"/>
        <v>0</v>
      </c>
      <c r="DO27">
        <f t="shared" si="8"/>
        <v>0</v>
      </c>
      <c r="DP27">
        <f t="shared" si="8"/>
        <v>0</v>
      </c>
      <c r="DQ27">
        <f t="shared" si="8"/>
        <v>0</v>
      </c>
      <c r="DR27">
        <f t="shared" si="8"/>
        <v>0</v>
      </c>
      <c r="DS27">
        <f t="shared" si="8"/>
        <v>0</v>
      </c>
      <c r="DT27">
        <f t="shared" si="8"/>
        <v>0</v>
      </c>
      <c r="DU27">
        <f t="shared" si="8"/>
        <v>0</v>
      </c>
      <c r="DV27">
        <f t="shared" si="8"/>
        <v>0</v>
      </c>
      <c r="DW27">
        <f t="shared" si="8"/>
        <v>0</v>
      </c>
      <c r="DX27">
        <f t="shared" si="8"/>
        <v>0</v>
      </c>
      <c r="DY27">
        <f t="shared" si="8"/>
        <v>0</v>
      </c>
      <c r="DZ27">
        <f t="shared" si="8"/>
        <v>0</v>
      </c>
      <c r="EA27">
        <f t="shared" ref="EA27" si="9">IF(SUM(EA4,EA7)=2,1,0)</f>
        <v>0</v>
      </c>
    </row>
    <row r="31" spans="1:131" x14ac:dyDescent="0.3">
      <c r="D31" t="s">
        <v>269</v>
      </c>
      <c r="E31" t="s">
        <v>270</v>
      </c>
      <c r="F31" t="s">
        <v>271</v>
      </c>
    </row>
    <row r="32" spans="1:131" x14ac:dyDescent="0.3">
      <c r="D32">
        <f>SUM(B25:EA25)</f>
        <v>12</v>
      </c>
      <c r="E32">
        <f>SUM(B26:EA26)</f>
        <v>9</v>
      </c>
      <c r="F32">
        <f>SUM(B27:EA27)</f>
        <v>4</v>
      </c>
    </row>
    <row r="34" spans="3:6" x14ac:dyDescent="0.3">
      <c r="C34" t="s">
        <v>272</v>
      </c>
      <c r="D34">
        <v>2017</v>
      </c>
      <c r="E34">
        <v>2018</v>
      </c>
      <c r="F34">
        <v>2019</v>
      </c>
    </row>
    <row r="35" spans="3:6" x14ac:dyDescent="0.3">
      <c r="C35" t="s">
        <v>268</v>
      </c>
      <c r="D35">
        <f>(((D12-D32)+(E12-D32))/(D12+E12-D32))</f>
        <v>0.29411764705882354</v>
      </c>
      <c r="E35">
        <f>(((D12-E32)+(F12-E32))/(D12+F12-E32))</f>
        <v>0.52631578947368418</v>
      </c>
      <c r="F35">
        <f>(((D12-F32)+(G12-F32))/(D12+G12-F32))</f>
        <v>0.73333333333333328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C1D08-0F64-4B9E-A4E9-2E7642122A16}">
  <dimension ref="A1:EA35"/>
  <sheetViews>
    <sheetView topLeftCell="A14" workbookViewId="0">
      <selection activeCell="C34" sqref="C34:F35"/>
    </sheetView>
  </sheetViews>
  <sheetFormatPr defaultRowHeight="14.4" x14ac:dyDescent="0.3"/>
  <cols>
    <col min="1" max="1" width="10.77734375" bestFit="1" customWidth="1"/>
    <col min="2" max="2" width="26.5546875" bestFit="1" customWidth="1"/>
    <col min="3" max="3" width="16.21875" bestFit="1" customWidth="1"/>
    <col min="4" max="4" width="18.88671875" bestFit="1" customWidth="1"/>
    <col min="5" max="5" width="19.44140625" bestFit="1" customWidth="1"/>
    <col min="6" max="6" width="18.44140625" bestFit="1" customWidth="1"/>
    <col min="7" max="7" width="25.88671875" bestFit="1" customWidth="1"/>
    <col min="8" max="8" width="19.88671875" bestFit="1" customWidth="1"/>
    <col min="9" max="9" width="24.109375" bestFit="1" customWidth="1"/>
    <col min="10" max="10" width="22" bestFit="1" customWidth="1"/>
    <col min="11" max="11" width="21.33203125" bestFit="1" customWidth="1"/>
    <col min="12" max="12" width="24.5546875" bestFit="1" customWidth="1"/>
    <col min="13" max="13" width="24" bestFit="1" customWidth="1"/>
    <col min="14" max="14" width="16.109375" bestFit="1" customWidth="1"/>
    <col min="15" max="15" width="25.6640625" bestFit="1" customWidth="1"/>
    <col min="16" max="16" width="19.77734375" bestFit="1" customWidth="1"/>
    <col min="17" max="17" width="21" bestFit="1" customWidth="1"/>
    <col min="18" max="18" width="20.109375" bestFit="1" customWidth="1"/>
    <col min="19" max="19" width="17.109375" bestFit="1" customWidth="1"/>
    <col min="20" max="20" width="22.109375" bestFit="1" customWidth="1"/>
    <col min="21" max="21" width="20.109375" bestFit="1" customWidth="1"/>
    <col min="22" max="22" width="18.44140625" bestFit="1" customWidth="1"/>
    <col min="23" max="23" width="26.21875" bestFit="1" customWidth="1"/>
    <col min="24" max="24" width="35.33203125" bestFit="1" customWidth="1"/>
    <col min="25" max="25" width="20" bestFit="1" customWidth="1"/>
    <col min="26" max="26" width="22.88671875" bestFit="1" customWidth="1"/>
    <col min="27" max="27" width="18.33203125" bestFit="1" customWidth="1"/>
    <col min="28" max="28" width="18.21875" bestFit="1" customWidth="1"/>
    <col min="29" max="29" width="20.88671875" bestFit="1" customWidth="1"/>
    <col min="30" max="30" width="21.44140625" bestFit="1" customWidth="1"/>
    <col min="31" max="31" width="17" bestFit="1" customWidth="1"/>
    <col min="32" max="32" width="19.88671875" bestFit="1" customWidth="1"/>
    <col min="33" max="33" width="21.33203125" bestFit="1" customWidth="1"/>
    <col min="34" max="34" width="21.21875" bestFit="1" customWidth="1"/>
    <col min="35" max="35" width="17.6640625" bestFit="1" customWidth="1"/>
    <col min="36" max="36" width="24.33203125" bestFit="1" customWidth="1"/>
    <col min="37" max="37" width="20.21875" bestFit="1" customWidth="1"/>
    <col min="38" max="38" width="24.109375" bestFit="1" customWidth="1"/>
    <col min="39" max="39" width="15.33203125" bestFit="1" customWidth="1"/>
    <col min="40" max="40" width="17.44140625" bestFit="1" customWidth="1"/>
    <col min="41" max="41" width="16.6640625" bestFit="1" customWidth="1"/>
    <col min="42" max="42" width="15.77734375" bestFit="1" customWidth="1"/>
    <col min="43" max="43" width="16.88671875" bestFit="1" customWidth="1"/>
    <col min="44" max="44" width="15.77734375" bestFit="1" customWidth="1"/>
    <col min="45" max="45" width="21.33203125" bestFit="1" customWidth="1"/>
    <col min="46" max="46" width="18.21875" bestFit="1" customWidth="1"/>
    <col min="47" max="47" width="19.21875" bestFit="1" customWidth="1"/>
    <col min="48" max="48" width="16.77734375" bestFit="1" customWidth="1"/>
    <col min="49" max="49" width="19.77734375" bestFit="1" customWidth="1"/>
    <col min="50" max="50" width="19.5546875" bestFit="1" customWidth="1"/>
    <col min="51" max="51" width="20.109375" bestFit="1" customWidth="1"/>
    <col min="52" max="52" width="19.21875" bestFit="1" customWidth="1"/>
    <col min="53" max="53" width="20.109375" bestFit="1" customWidth="1"/>
    <col min="54" max="54" width="21.5546875" bestFit="1" customWidth="1"/>
    <col min="55" max="55" width="23.6640625" bestFit="1" customWidth="1"/>
    <col min="56" max="56" width="20.44140625" bestFit="1" customWidth="1"/>
    <col min="57" max="57" width="19.109375" bestFit="1" customWidth="1"/>
    <col min="58" max="58" width="20.6640625" bestFit="1" customWidth="1"/>
    <col min="59" max="59" width="21.88671875" bestFit="1" customWidth="1"/>
    <col min="60" max="60" width="23.21875" bestFit="1" customWidth="1"/>
    <col min="61" max="61" width="19.5546875" bestFit="1" customWidth="1"/>
    <col min="62" max="62" width="22.5546875" bestFit="1" customWidth="1"/>
    <col min="63" max="63" width="26.109375" bestFit="1" customWidth="1"/>
    <col min="64" max="64" width="20.21875" bestFit="1" customWidth="1"/>
    <col min="65" max="65" width="21.5546875" bestFit="1" customWidth="1"/>
    <col min="66" max="66" width="18.44140625" bestFit="1" customWidth="1"/>
    <col min="67" max="67" width="23.6640625" bestFit="1" customWidth="1"/>
    <col min="68" max="68" width="20.109375" bestFit="1" customWidth="1"/>
    <col min="69" max="69" width="21.5546875" bestFit="1" customWidth="1"/>
    <col min="70" max="70" width="23.21875" bestFit="1" customWidth="1"/>
    <col min="71" max="71" width="18.44140625" bestFit="1" customWidth="1"/>
    <col min="72" max="72" width="21.5546875" bestFit="1" customWidth="1"/>
    <col min="73" max="73" width="24.33203125" bestFit="1" customWidth="1"/>
    <col min="74" max="74" width="21.5546875" bestFit="1" customWidth="1"/>
    <col min="75" max="75" width="23" bestFit="1" customWidth="1"/>
    <col min="76" max="76" width="17.77734375" bestFit="1" customWidth="1"/>
    <col min="77" max="77" width="24.77734375" bestFit="1" customWidth="1"/>
    <col min="78" max="78" width="20.21875" bestFit="1" customWidth="1"/>
    <col min="79" max="79" width="18.21875" bestFit="1" customWidth="1"/>
    <col min="80" max="80" width="13.88671875" bestFit="1" customWidth="1"/>
    <col min="81" max="81" width="27.44140625" bestFit="1" customWidth="1"/>
    <col min="82" max="82" width="25.33203125" bestFit="1" customWidth="1"/>
    <col min="83" max="83" width="26.77734375" bestFit="1" customWidth="1"/>
    <col min="84" max="84" width="27.21875" bestFit="1" customWidth="1"/>
    <col min="85" max="85" width="19.6640625" bestFit="1" customWidth="1"/>
    <col min="86" max="86" width="19.5546875" bestFit="1" customWidth="1"/>
    <col min="87" max="87" width="19.21875" bestFit="1" customWidth="1"/>
    <col min="88" max="88" width="27.44140625" bestFit="1" customWidth="1"/>
    <col min="89" max="89" width="24.21875" bestFit="1" customWidth="1"/>
    <col min="90" max="90" width="14.77734375" bestFit="1" customWidth="1"/>
    <col min="91" max="91" width="13.109375" bestFit="1" customWidth="1"/>
    <col min="92" max="92" width="15.44140625" bestFit="1" customWidth="1"/>
    <col min="93" max="93" width="14.6640625" bestFit="1" customWidth="1"/>
    <col min="94" max="94" width="15.109375" bestFit="1" customWidth="1"/>
    <col min="95" max="95" width="12" bestFit="1" customWidth="1"/>
    <col min="96" max="96" width="17.6640625" bestFit="1" customWidth="1"/>
    <col min="97" max="97" width="16" bestFit="1" customWidth="1"/>
    <col min="98" max="98" width="17.77734375" bestFit="1" customWidth="1"/>
    <col min="99" max="99" width="15.44140625" bestFit="1" customWidth="1"/>
    <col min="100" max="100" width="17.5546875" bestFit="1" customWidth="1"/>
    <col min="101" max="101" width="17.21875" bestFit="1" customWidth="1"/>
    <col min="102" max="102" width="15.77734375" bestFit="1" customWidth="1"/>
    <col min="103" max="103" width="14.88671875" bestFit="1" customWidth="1"/>
    <col min="104" max="104" width="22.33203125" bestFit="1" customWidth="1"/>
    <col min="105" max="105" width="23" bestFit="1" customWidth="1"/>
    <col min="106" max="106" width="22.77734375" bestFit="1" customWidth="1"/>
    <col min="107" max="107" width="20.77734375" bestFit="1" customWidth="1"/>
    <col min="108" max="108" width="25.33203125" bestFit="1" customWidth="1"/>
    <col min="109" max="109" width="24" bestFit="1" customWidth="1"/>
    <col min="110" max="110" width="26" bestFit="1" customWidth="1"/>
    <col min="111" max="111" width="24.21875" bestFit="1" customWidth="1"/>
    <col min="112" max="112" width="20.6640625" bestFit="1" customWidth="1"/>
    <col min="113" max="113" width="20.5546875" bestFit="1" customWidth="1"/>
    <col min="114" max="114" width="18.33203125" bestFit="1" customWidth="1"/>
    <col min="115" max="115" width="20.6640625" bestFit="1" customWidth="1"/>
    <col min="116" max="116" width="15.6640625" bestFit="1" customWidth="1"/>
    <col min="117" max="117" width="17.44140625" bestFit="1" customWidth="1"/>
    <col min="118" max="118" width="16" bestFit="1" customWidth="1"/>
    <col min="119" max="119" width="16.88671875" bestFit="1" customWidth="1"/>
    <col min="120" max="120" width="24" bestFit="1" customWidth="1"/>
    <col min="121" max="121" width="21.5546875" bestFit="1" customWidth="1"/>
    <col min="122" max="122" width="13.88671875" bestFit="1" customWidth="1"/>
    <col min="123" max="123" width="17.6640625" bestFit="1" customWidth="1"/>
    <col min="124" max="124" width="15.77734375" bestFit="1" customWidth="1"/>
    <col min="125" max="125" width="18.88671875" bestFit="1" customWidth="1"/>
    <col min="126" max="126" width="22.21875" bestFit="1" customWidth="1"/>
    <col min="127" max="127" width="24.44140625" bestFit="1" customWidth="1"/>
    <col min="128" max="128" width="21" bestFit="1" customWidth="1"/>
    <col min="129" max="129" width="17.44140625" bestFit="1" customWidth="1"/>
    <col min="130" max="130" width="15.88671875" bestFit="1" customWidth="1"/>
    <col min="131" max="131" width="17" bestFit="1" customWidth="1"/>
  </cols>
  <sheetData>
    <row r="1" spans="1:131" x14ac:dyDescent="0.3">
      <c r="A1" t="s">
        <v>0</v>
      </c>
      <c r="B1" t="s">
        <v>45</v>
      </c>
      <c r="C1" t="s">
        <v>286</v>
      </c>
      <c r="D1" t="s">
        <v>46</v>
      </c>
      <c r="E1" t="s">
        <v>47</v>
      </c>
      <c r="F1" t="s">
        <v>287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253</v>
      </c>
      <c r="M1" t="s">
        <v>53</v>
      </c>
      <c r="N1" t="s">
        <v>254</v>
      </c>
      <c r="O1" t="s">
        <v>54</v>
      </c>
      <c r="P1" t="s">
        <v>288</v>
      </c>
      <c r="Q1" t="s">
        <v>55</v>
      </c>
      <c r="R1" t="s">
        <v>56</v>
      </c>
      <c r="S1" t="s">
        <v>57</v>
      </c>
      <c r="T1" t="s">
        <v>255</v>
      </c>
      <c r="U1" t="s">
        <v>58</v>
      </c>
      <c r="V1" t="s">
        <v>59</v>
      </c>
      <c r="W1" t="s">
        <v>60</v>
      </c>
      <c r="X1" t="s">
        <v>289</v>
      </c>
      <c r="Y1" t="s">
        <v>61</v>
      </c>
      <c r="Z1" t="s">
        <v>62</v>
      </c>
      <c r="AA1" t="s">
        <v>290</v>
      </c>
      <c r="AB1" t="s">
        <v>256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257</v>
      </c>
      <c r="AX1" t="s">
        <v>83</v>
      </c>
      <c r="AY1" t="s">
        <v>84</v>
      </c>
      <c r="AZ1" t="s">
        <v>291</v>
      </c>
      <c r="BA1" t="s">
        <v>85</v>
      </c>
      <c r="BB1" t="s">
        <v>258</v>
      </c>
      <c r="BC1" t="s">
        <v>86</v>
      </c>
      <c r="BD1" t="s">
        <v>87</v>
      </c>
      <c r="BE1" t="s">
        <v>88</v>
      </c>
      <c r="BF1" t="s">
        <v>259</v>
      </c>
      <c r="BG1" t="s">
        <v>260</v>
      </c>
      <c r="BH1" t="s">
        <v>89</v>
      </c>
      <c r="BI1" t="s">
        <v>90</v>
      </c>
      <c r="BJ1" t="s">
        <v>91</v>
      </c>
      <c r="BK1" t="s">
        <v>92</v>
      </c>
      <c r="BL1" t="s">
        <v>93</v>
      </c>
      <c r="BM1" t="s">
        <v>292</v>
      </c>
      <c r="BN1" t="s">
        <v>94</v>
      </c>
      <c r="BO1" t="s">
        <v>293</v>
      </c>
      <c r="BP1" t="s">
        <v>261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294</v>
      </c>
      <c r="BW1" t="s">
        <v>100</v>
      </c>
      <c r="BX1" t="s">
        <v>101</v>
      </c>
      <c r="BY1" t="s">
        <v>295</v>
      </c>
      <c r="BZ1" t="s">
        <v>102</v>
      </c>
      <c r="CA1" t="s">
        <v>103</v>
      </c>
      <c r="CB1" t="s">
        <v>262</v>
      </c>
      <c r="CC1" t="s">
        <v>104</v>
      </c>
      <c r="CD1" t="s">
        <v>105</v>
      </c>
      <c r="CE1" t="s">
        <v>106</v>
      </c>
      <c r="CF1" t="s">
        <v>107</v>
      </c>
      <c r="CG1" t="s">
        <v>108</v>
      </c>
      <c r="CH1" t="s">
        <v>109</v>
      </c>
      <c r="CI1" t="s">
        <v>110</v>
      </c>
      <c r="CJ1" t="s">
        <v>296</v>
      </c>
      <c r="CK1" t="s">
        <v>111</v>
      </c>
      <c r="CL1" t="s">
        <v>112</v>
      </c>
      <c r="CM1" t="s">
        <v>113</v>
      </c>
      <c r="CN1" t="s">
        <v>114</v>
      </c>
      <c r="CO1" t="s">
        <v>115</v>
      </c>
      <c r="CP1" t="s">
        <v>116</v>
      </c>
      <c r="CQ1" t="s">
        <v>117</v>
      </c>
      <c r="CR1" t="s">
        <v>118</v>
      </c>
      <c r="CS1" t="s">
        <v>297</v>
      </c>
      <c r="CT1" t="s">
        <v>119</v>
      </c>
      <c r="CU1" t="s">
        <v>120</v>
      </c>
      <c r="CV1" t="s">
        <v>121</v>
      </c>
      <c r="CW1" t="s">
        <v>122</v>
      </c>
      <c r="CX1" t="s">
        <v>123</v>
      </c>
      <c r="CY1" t="s">
        <v>124</v>
      </c>
      <c r="CZ1" t="s">
        <v>125</v>
      </c>
      <c r="DA1" t="s">
        <v>126</v>
      </c>
      <c r="DB1" t="s">
        <v>127</v>
      </c>
      <c r="DC1" t="s">
        <v>263</v>
      </c>
      <c r="DD1" t="s">
        <v>128</v>
      </c>
      <c r="DE1" t="s">
        <v>129</v>
      </c>
      <c r="DF1" t="s">
        <v>130</v>
      </c>
      <c r="DG1" t="s">
        <v>131</v>
      </c>
      <c r="DH1" t="s">
        <v>264</v>
      </c>
      <c r="DI1" t="s">
        <v>132</v>
      </c>
      <c r="DJ1" t="s">
        <v>265</v>
      </c>
      <c r="DK1" t="s">
        <v>133</v>
      </c>
      <c r="DL1" t="s">
        <v>298</v>
      </c>
      <c r="DM1" t="s">
        <v>134</v>
      </c>
      <c r="DN1" t="s">
        <v>299</v>
      </c>
      <c r="DO1" t="s">
        <v>135</v>
      </c>
      <c r="DP1" t="s">
        <v>136</v>
      </c>
      <c r="DQ1" t="s">
        <v>137</v>
      </c>
      <c r="DR1" t="s">
        <v>138</v>
      </c>
      <c r="DS1" t="s">
        <v>139</v>
      </c>
      <c r="DT1" t="s">
        <v>140</v>
      </c>
      <c r="DU1" t="s">
        <v>141</v>
      </c>
      <c r="DV1" t="s">
        <v>300</v>
      </c>
      <c r="DW1" t="s">
        <v>142</v>
      </c>
      <c r="DX1" t="s">
        <v>301</v>
      </c>
      <c r="DY1" t="s">
        <v>143</v>
      </c>
      <c r="DZ1" t="s">
        <v>144</v>
      </c>
      <c r="EA1" t="s">
        <v>145</v>
      </c>
    </row>
    <row r="2" spans="1:131" x14ac:dyDescent="0.3">
      <c r="A2">
        <v>2014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</row>
    <row r="3" spans="1:131" x14ac:dyDescent="0.3">
      <c r="A3">
        <v>2015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1</v>
      </c>
      <c r="AU3">
        <v>0</v>
      </c>
      <c r="AV3">
        <v>0</v>
      </c>
      <c r="AW3">
        <v>1</v>
      </c>
      <c r="AX3">
        <v>0</v>
      </c>
      <c r="AY3">
        <v>0</v>
      </c>
      <c r="AZ3">
        <v>0</v>
      </c>
      <c r="BA3">
        <v>0</v>
      </c>
      <c r="BB3">
        <v>0</v>
      </c>
      <c r="BC3">
        <v>1</v>
      </c>
      <c r="BD3">
        <v>0</v>
      </c>
      <c r="BE3">
        <v>0</v>
      </c>
      <c r="BF3">
        <v>0</v>
      </c>
      <c r="BG3">
        <v>1</v>
      </c>
      <c r="BH3">
        <v>1</v>
      </c>
      <c r="BI3">
        <v>1</v>
      </c>
      <c r="BJ3">
        <v>0</v>
      </c>
      <c r="BK3">
        <v>0</v>
      </c>
      <c r="BL3">
        <v>0</v>
      </c>
      <c r="BM3">
        <v>0</v>
      </c>
      <c r="BN3">
        <v>1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1</v>
      </c>
      <c r="BV3">
        <v>0</v>
      </c>
      <c r="BW3">
        <v>0</v>
      </c>
      <c r="BX3">
        <v>1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1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1</v>
      </c>
      <c r="DF3">
        <v>0</v>
      </c>
      <c r="DG3">
        <v>0</v>
      </c>
      <c r="DH3">
        <v>1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1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</row>
    <row r="4" spans="1:131" x14ac:dyDescent="0.3">
      <c r="A4">
        <v>2016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1</v>
      </c>
      <c r="AU4">
        <v>0</v>
      </c>
      <c r="AV4">
        <v>0</v>
      </c>
      <c r="AW4">
        <v>1</v>
      </c>
      <c r="AX4">
        <v>0</v>
      </c>
      <c r="AY4">
        <v>0</v>
      </c>
      <c r="AZ4">
        <v>0</v>
      </c>
      <c r="BA4">
        <v>0</v>
      </c>
      <c r="BB4">
        <v>0</v>
      </c>
      <c r="BC4">
        <v>1</v>
      </c>
      <c r="BD4">
        <v>0</v>
      </c>
      <c r="BE4">
        <v>0</v>
      </c>
      <c r="BF4">
        <v>0</v>
      </c>
      <c r="BG4">
        <v>0</v>
      </c>
      <c r="BH4">
        <v>0</v>
      </c>
      <c r="BI4">
        <v>1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0</v>
      </c>
      <c r="BS4">
        <v>0</v>
      </c>
      <c r="BT4">
        <v>0</v>
      </c>
      <c r="BU4">
        <v>1</v>
      </c>
      <c r="BV4">
        <v>0</v>
      </c>
      <c r="BW4">
        <v>0</v>
      </c>
      <c r="BX4">
        <v>1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1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1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</row>
    <row r="5" spans="1:131" x14ac:dyDescent="0.3">
      <c r="A5">
        <v>2017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1</v>
      </c>
      <c r="AU5">
        <v>0</v>
      </c>
      <c r="AV5">
        <v>1</v>
      </c>
      <c r="AW5">
        <v>1</v>
      </c>
      <c r="AX5">
        <v>0</v>
      </c>
      <c r="AY5">
        <v>0</v>
      </c>
      <c r="AZ5">
        <v>0</v>
      </c>
      <c r="BA5">
        <v>0</v>
      </c>
      <c r="BB5">
        <v>0</v>
      </c>
      <c r="BC5">
        <v>1</v>
      </c>
      <c r="BD5">
        <v>0</v>
      </c>
      <c r="BE5">
        <v>0</v>
      </c>
      <c r="BF5">
        <v>0</v>
      </c>
      <c r="BG5">
        <v>0</v>
      </c>
      <c r="BH5">
        <v>1</v>
      </c>
      <c r="BI5">
        <v>1</v>
      </c>
      <c r="BJ5">
        <v>0</v>
      </c>
      <c r="BK5">
        <v>0</v>
      </c>
      <c r="BL5">
        <v>1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1</v>
      </c>
      <c r="BV5">
        <v>0</v>
      </c>
      <c r="BW5">
        <v>0</v>
      </c>
      <c r="BX5">
        <v>1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1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1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</row>
    <row r="6" spans="1:131" x14ac:dyDescent="0.3">
      <c r="A6">
        <v>2018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1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1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1</v>
      </c>
      <c r="BV6">
        <v>0</v>
      </c>
      <c r="BW6">
        <v>0</v>
      </c>
      <c r="BX6">
        <v>1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1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1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</row>
    <row r="7" spans="1:131" x14ac:dyDescent="0.3">
      <c r="A7">
        <v>2019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1</v>
      </c>
      <c r="BD7">
        <v>0</v>
      </c>
      <c r="BE7">
        <v>0</v>
      </c>
      <c r="BF7">
        <v>0</v>
      </c>
      <c r="BG7">
        <v>0</v>
      </c>
      <c r="BH7">
        <v>1</v>
      </c>
      <c r="BI7">
        <v>0</v>
      </c>
      <c r="BJ7">
        <v>0</v>
      </c>
      <c r="BK7">
        <v>0</v>
      </c>
      <c r="BL7">
        <v>1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1</v>
      </c>
      <c r="BV7">
        <v>0</v>
      </c>
      <c r="BW7">
        <v>0</v>
      </c>
      <c r="BX7">
        <v>1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1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</row>
    <row r="11" spans="1:131" x14ac:dyDescent="0.3">
      <c r="A11" t="s">
        <v>267</v>
      </c>
      <c r="B11" s="8">
        <v>2014</v>
      </c>
      <c r="C11" s="9">
        <v>2015</v>
      </c>
      <c r="D11" s="8">
        <v>2016</v>
      </c>
      <c r="E11" s="9">
        <v>2017</v>
      </c>
      <c r="F11" s="8">
        <v>2018</v>
      </c>
      <c r="G11" s="9">
        <v>2019</v>
      </c>
    </row>
    <row r="12" spans="1:131" x14ac:dyDescent="0.3">
      <c r="A12" t="s">
        <v>266</v>
      </c>
      <c r="B12">
        <f>SUM(B2:EA2)</f>
        <v>0</v>
      </c>
      <c r="C12">
        <f>SUM(B3:EA3)</f>
        <v>14</v>
      </c>
      <c r="D12">
        <f>SUM(B4:EA4)</f>
        <v>10</v>
      </c>
      <c r="E12">
        <f>SUM(B5:EA5)</f>
        <v>12</v>
      </c>
      <c r="F12">
        <f>SUM(B6:EA6)</f>
        <v>7</v>
      </c>
      <c r="G12">
        <f>SUM(B7:EA7)</f>
        <v>8</v>
      </c>
    </row>
    <row r="25" spans="1:131" x14ac:dyDescent="0.3">
      <c r="A25" t="s">
        <v>269</v>
      </c>
      <c r="B25">
        <f t="shared" ref="B25:AG25" si="0">IF(SUM(B4:B5)=2,1,0)</f>
        <v>0</v>
      </c>
      <c r="C25">
        <f t="shared" si="0"/>
        <v>0</v>
      </c>
      <c r="D25">
        <f t="shared" si="0"/>
        <v>0</v>
      </c>
      <c r="E25">
        <f t="shared" si="0"/>
        <v>0</v>
      </c>
      <c r="F25">
        <f t="shared" si="0"/>
        <v>0</v>
      </c>
      <c r="G25">
        <f t="shared" si="0"/>
        <v>0</v>
      </c>
      <c r="H25">
        <f t="shared" si="0"/>
        <v>0</v>
      </c>
      <c r="I25">
        <f t="shared" si="0"/>
        <v>0</v>
      </c>
      <c r="J25">
        <f t="shared" si="0"/>
        <v>0</v>
      </c>
      <c r="K25">
        <f t="shared" si="0"/>
        <v>0</v>
      </c>
      <c r="L25">
        <f t="shared" si="0"/>
        <v>0</v>
      </c>
      <c r="M25">
        <f t="shared" si="0"/>
        <v>0</v>
      </c>
      <c r="N25">
        <f t="shared" si="0"/>
        <v>0</v>
      </c>
      <c r="O25">
        <f t="shared" si="0"/>
        <v>0</v>
      </c>
      <c r="P25">
        <f t="shared" si="0"/>
        <v>0</v>
      </c>
      <c r="Q25">
        <f t="shared" si="0"/>
        <v>0</v>
      </c>
      <c r="R25">
        <f t="shared" si="0"/>
        <v>0</v>
      </c>
      <c r="S25">
        <f t="shared" si="0"/>
        <v>1</v>
      </c>
      <c r="T25">
        <f t="shared" si="0"/>
        <v>0</v>
      </c>
      <c r="U25">
        <f t="shared" si="0"/>
        <v>0</v>
      </c>
      <c r="V25">
        <f t="shared" si="0"/>
        <v>0</v>
      </c>
      <c r="W25">
        <f t="shared" si="0"/>
        <v>0</v>
      </c>
      <c r="X25">
        <f t="shared" si="0"/>
        <v>0</v>
      </c>
      <c r="Y25">
        <f t="shared" si="0"/>
        <v>0</v>
      </c>
      <c r="Z25">
        <f t="shared" si="0"/>
        <v>0</v>
      </c>
      <c r="AA25">
        <f t="shared" si="0"/>
        <v>0</v>
      </c>
      <c r="AB25">
        <f t="shared" si="0"/>
        <v>0</v>
      </c>
      <c r="AC25">
        <f t="shared" si="0"/>
        <v>0</v>
      </c>
      <c r="AD25">
        <f t="shared" si="0"/>
        <v>0</v>
      </c>
      <c r="AE25">
        <f t="shared" si="0"/>
        <v>0</v>
      </c>
      <c r="AF25">
        <f t="shared" si="0"/>
        <v>0</v>
      </c>
      <c r="AG25">
        <f t="shared" si="0"/>
        <v>0</v>
      </c>
      <c r="AH25">
        <f t="shared" ref="AH25:BM25" si="1">IF(SUM(AH4:AH5)=2,1,0)</f>
        <v>0</v>
      </c>
      <c r="AI25">
        <f t="shared" si="1"/>
        <v>0</v>
      </c>
      <c r="AJ25">
        <f t="shared" si="1"/>
        <v>0</v>
      </c>
      <c r="AK25">
        <f t="shared" si="1"/>
        <v>0</v>
      </c>
      <c r="AL25">
        <f t="shared" si="1"/>
        <v>0</v>
      </c>
      <c r="AM25">
        <f t="shared" si="1"/>
        <v>0</v>
      </c>
      <c r="AN25">
        <f t="shared" si="1"/>
        <v>0</v>
      </c>
      <c r="AO25">
        <f t="shared" si="1"/>
        <v>0</v>
      </c>
      <c r="AP25">
        <f t="shared" si="1"/>
        <v>0</v>
      </c>
      <c r="AQ25">
        <f t="shared" si="1"/>
        <v>0</v>
      </c>
      <c r="AR25">
        <f t="shared" si="1"/>
        <v>0</v>
      </c>
      <c r="AS25">
        <f t="shared" si="1"/>
        <v>0</v>
      </c>
      <c r="AT25">
        <f t="shared" si="1"/>
        <v>1</v>
      </c>
      <c r="AU25">
        <f t="shared" si="1"/>
        <v>0</v>
      </c>
      <c r="AV25">
        <f t="shared" si="1"/>
        <v>0</v>
      </c>
      <c r="AW25">
        <f t="shared" si="1"/>
        <v>1</v>
      </c>
      <c r="AX25">
        <f t="shared" si="1"/>
        <v>0</v>
      </c>
      <c r="AY25">
        <f t="shared" si="1"/>
        <v>0</v>
      </c>
      <c r="AZ25">
        <f t="shared" si="1"/>
        <v>0</v>
      </c>
      <c r="BA25">
        <f t="shared" si="1"/>
        <v>0</v>
      </c>
      <c r="BB25">
        <f t="shared" si="1"/>
        <v>0</v>
      </c>
      <c r="BC25">
        <f t="shared" si="1"/>
        <v>1</v>
      </c>
      <c r="BD25">
        <f t="shared" si="1"/>
        <v>0</v>
      </c>
      <c r="BE25">
        <f t="shared" si="1"/>
        <v>0</v>
      </c>
      <c r="BF25">
        <f t="shared" si="1"/>
        <v>0</v>
      </c>
      <c r="BG25">
        <f t="shared" si="1"/>
        <v>0</v>
      </c>
      <c r="BH25">
        <f t="shared" si="1"/>
        <v>0</v>
      </c>
      <c r="BI25">
        <f t="shared" si="1"/>
        <v>1</v>
      </c>
      <c r="BJ25">
        <f t="shared" si="1"/>
        <v>0</v>
      </c>
      <c r="BK25">
        <f t="shared" si="1"/>
        <v>0</v>
      </c>
      <c r="BL25">
        <f t="shared" si="1"/>
        <v>0</v>
      </c>
      <c r="BM25">
        <f t="shared" si="1"/>
        <v>0</v>
      </c>
      <c r="BN25">
        <f t="shared" ref="BN25:CS25" si="2">IF(SUM(BN4:BN5)=2,1,0)</f>
        <v>0</v>
      </c>
      <c r="BO25">
        <f t="shared" si="2"/>
        <v>0</v>
      </c>
      <c r="BP25">
        <f t="shared" si="2"/>
        <v>0</v>
      </c>
      <c r="BQ25">
        <f t="shared" si="2"/>
        <v>0</v>
      </c>
      <c r="BR25">
        <f t="shared" si="2"/>
        <v>0</v>
      </c>
      <c r="BS25">
        <f t="shared" si="2"/>
        <v>0</v>
      </c>
      <c r="BT25">
        <f t="shared" si="2"/>
        <v>0</v>
      </c>
      <c r="BU25">
        <f t="shared" si="2"/>
        <v>1</v>
      </c>
      <c r="BV25">
        <f t="shared" si="2"/>
        <v>0</v>
      </c>
      <c r="BW25">
        <f t="shared" si="2"/>
        <v>0</v>
      </c>
      <c r="BX25">
        <f t="shared" si="2"/>
        <v>1</v>
      </c>
      <c r="BY25">
        <f t="shared" si="2"/>
        <v>0</v>
      </c>
      <c r="BZ25">
        <f t="shared" si="2"/>
        <v>0</v>
      </c>
      <c r="CA25">
        <f t="shared" si="2"/>
        <v>0</v>
      </c>
      <c r="CB25">
        <f t="shared" si="2"/>
        <v>0</v>
      </c>
      <c r="CC25">
        <f t="shared" si="2"/>
        <v>0</v>
      </c>
      <c r="CD25">
        <f t="shared" si="2"/>
        <v>0</v>
      </c>
      <c r="CE25">
        <f t="shared" si="2"/>
        <v>0</v>
      </c>
      <c r="CF25">
        <f t="shared" si="2"/>
        <v>0</v>
      </c>
      <c r="CG25">
        <f t="shared" si="2"/>
        <v>0</v>
      </c>
      <c r="CH25">
        <f t="shared" si="2"/>
        <v>0</v>
      </c>
      <c r="CI25">
        <f t="shared" si="2"/>
        <v>0</v>
      </c>
      <c r="CJ25">
        <f t="shared" si="2"/>
        <v>0</v>
      </c>
      <c r="CK25">
        <f t="shared" si="2"/>
        <v>0</v>
      </c>
      <c r="CL25">
        <f t="shared" si="2"/>
        <v>0</v>
      </c>
      <c r="CM25">
        <f t="shared" si="2"/>
        <v>0</v>
      </c>
      <c r="CN25">
        <f t="shared" si="2"/>
        <v>0</v>
      </c>
      <c r="CO25">
        <f t="shared" si="2"/>
        <v>0</v>
      </c>
      <c r="CP25">
        <f t="shared" si="2"/>
        <v>0</v>
      </c>
      <c r="CQ25">
        <f t="shared" si="2"/>
        <v>0</v>
      </c>
      <c r="CR25">
        <f t="shared" si="2"/>
        <v>0</v>
      </c>
      <c r="CS25">
        <f t="shared" si="2"/>
        <v>0</v>
      </c>
      <c r="CT25">
        <f t="shared" ref="CT25:EA25" si="3">IF(SUM(CT4:CT5)=2,1,0)</f>
        <v>0</v>
      </c>
      <c r="CU25">
        <f t="shared" si="3"/>
        <v>0</v>
      </c>
      <c r="CV25">
        <f t="shared" si="3"/>
        <v>0</v>
      </c>
      <c r="CW25">
        <f t="shared" si="3"/>
        <v>0</v>
      </c>
      <c r="CX25">
        <f t="shared" si="3"/>
        <v>0</v>
      </c>
      <c r="CY25">
        <f t="shared" si="3"/>
        <v>0</v>
      </c>
      <c r="CZ25">
        <f t="shared" si="3"/>
        <v>0</v>
      </c>
      <c r="DA25">
        <f t="shared" si="3"/>
        <v>0</v>
      </c>
      <c r="DB25">
        <f t="shared" si="3"/>
        <v>0</v>
      </c>
      <c r="DC25">
        <f t="shared" si="3"/>
        <v>0</v>
      </c>
      <c r="DD25">
        <f t="shared" si="3"/>
        <v>0</v>
      </c>
      <c r="DE25">
        <f t="shared" si="3"/>
        <v>0</v>
      </c>
      <c r="DF25">
        <f t="shared" si="3"/>
        <v>0</v>
      </c>
      <c r="DG25">
        <f t="shared" si="3"/>
        <v>0</v>
      </c>
      <c r="DH25">
        <f t="shared" si="3"/>
        <v>0</v>
      </c>
      <c r="DI25">
        <f t="shared" si="3"/>
        <v>0</v>
      </c>
      <c r="DJ25">
        <f t="shared" si="3"/>
        <v>0</v>
      </c>
      <c r="DK25">
        <f t="shared" si="3"/>
        <v>0</v>
      </c>
      <c r="DL25">
        <f t="shared" si="3"/>
        <v>0</v>
      </c>
      <c r="DM25">
        <f t="shared" si="3"/>
        <v>0</v>
      </c>
      <c r="DN25">
        <f t="shared" si="3"/>
        <v>0</v>
      </c>
      <c r="DO25">
        <f t="shared" si="3"/>
        <v>0</v>
      </c>
      <c r="DP25">
        <f t="shared" si="3"/>
        <v>0</v>
      </c>
      <c r="DQ25">
        <f t="shared" si="3"/>
        <v>0</v>
      </c>
      <c r="DR25">
        <f t="shared" si="3"/>
        <v>1</v>
      </c>
      <c r="DS25">
        <f t="shared" si="3"/>
        <v>0</v>
      </c>
      <c r="DT25">
        <f t="shared" si="3"/>
        <v>0</v>
      </c>
      <c r="DU25">
        <f t="shared" si="3"/>
        <v>0</v>
      </c>
      <c r="DV25">
        <f t="shared" si="3"/>
        <v>0</v>
      </c>
      <c r="DW25">
        <f t="shared" si="3"/>
        <v>0</v>
      </c>
      <c r="DX25">
        <f t="shared" si="3"/>
        <v>0</v>
      </c>
      <c r="DY25">
        <f t="shared" si="3"/>
        <v>0</v>
      </c>
      <c r="DZ25">
        <f t="shared" si="3"/>
        <v>0</v>
      </c>
      <c r="EA25">
        <f t="shared" si="3"/>
        <v>0</v>
      </c>
    </row>
    <row r="26" spans="1:131" x14ac:dyDescent="0.3">
      <c r="A26" t="s">
        <v>270</v>
      </c>
      <c r="B26">
        <f>IF(SUM(B4,B6)=2,1,0)</f>
        <v>0</v>
      </c>
      <c r="C26">
        <f t="shared" ref="C26:BN26" si="4">IF(SUM(C4,C6)=2,1,0)</f>
        <v>0</v>
      </c>
      <c r="D26">
        <f t="shared" si="4"/>
        <v>0</v>
      </c>
      <c r="E26">
        <f t="shared" si="4"/>
        <v>0</v>
      </c>
      <c r="F26">
        <f t="shared" si="4"/>
        <v>0</v>
      </c>
      <c r="G26">
        <f t="shared" si="4"/>
        <v>0</v>
      </c>
      <c r="H26">
        <f t="shared" si="4"/>
        <v>0</v>
      </c>
      <c r="I26">
        <f t="shared" si="4"/>
        <v>0</v>
      </c>
      <c r="J26">
        <f t="shared" si="4"/>
        <v>0</v>
      </c>
      <c r="K26">
        <f t="shared" si="4"/>
        <v>0</v>
      </c>
      <c r="L26">
        <f t="shared" si="4"/>
        <v>0</v>
      </c>
      <c r="M26">
        <f t="shared" si="4"/>
        <v>0</v>
      </c>
      <c r="N26">
        <f t="shared" si="4"/>
        <v>0</v>
      </c>
      <c r="O26">
        <f t="shared" si="4"/>
        <v>0</v>
      </c>
      <c r="P26">
        <f t="shared" si="4"/>
        <v>0</v>
      </c>
      <c r="Q26">
        <f t="shared" si="4"/>
        <v>0</v>
      </c>
      <c r="R26">
        <f t="shared" si="4"/>
        <v>0</v>
      </c>
      <c r="S26">
        <f t="shared" si="4"/>
        <v>1</v>
      </c>
      <c r="T26">
        <f t="shared" si="4"/>
        <v>0</v>
      </c>
      <c r="U26">
        <f t="shared" si="4"/>
        <v>0</v>
      </c>
      <c r="V26">
        <f t="shared" si="4"/>
        <v>0</v>
      </c>
      <c r="W26">
        <f t="shared" si="4"/>
        <v>0</v>
      </c>
      <c r="X26">
        <f t="shared" si="4"/>
        <v>0</v>
      </c>
      <c r="Y26">
        <f t="shared" si="4"/>
        <v>0</v>
      </c>
      <c r="Z26">
        <f t="shared" si="4"/>
        <v>0</v>
      </c>
      <c r="AA26">
        <f t="shared" si="4"/>
        <v>0</v>
      </c>
      <c r="AB26">
        <f t="shared" si="4"/>
        <v>0</v>
      </c>
      <c r="AC26">
        <f t="shared" si="4"/>
        <v>0</v>
      </c>
      <c r="AD26">
        <f t="shared" si="4"/>
        <v>0</v>
      </c>
      <c r="AE26">
        <f t="shared" si="4"/>
        <v>0</v>
      </c>
      <c r="AF26">
        <f t="shared" si="4"/>
        <v>0</v>
      </c>
      <c r="AG26">
        <f t="shared" si="4"/>
        <v>0</v>
      </c>
      <c r="AH26">
        <f t="shared" si="4"/>
        <v>0</v>
      </c>
      <c r="AI26">
        <f t="shared" si="4"/>
        <v>0</v>
      </c>
      <c r="AJ26">
        <f t="shared" si="4"/>
        <v>0</v>
      </c>
      <c r="AK26">
        <f t="shared" si="4"/>
        <v>0</v>
      </c>
      <c r="AL26">
        <f t="shared" si="4"/>
        <v>0</v>
      </c>
      <c r="AM26">
        <f t="shared" si="4"/>
        <v>0</v>
      </c>
      <c r="AN26">
        <f t="shared" si="4"/>
        <v>0</v>
      </c>
      <c r="AO26">
        <f t="shared" si="4"/>
        <v>0</v>
      </c>
      <c r="AP26">
        <f t="shared" si="4"/>
        <v>0</v>
      </c>
      <c r="AQ26">
        <f t="shared" si="4"/>
        <v>0</v>
      </c>
      <c r="AR26">
        <f t="shared" si="4"/>
        <v>0</v>
      </c>
      <c r="AS26">
        <f t="shared" si="4"/>
        <v>0</v>
      </c>
      <c r="AT26">
        <f t="shared" si="4"/>
        <v>0</v>
      </c>
      <c r="AU26">
        <f t="shared" si="4"/>
        <v>0</v>
      </c>
      <c r="AV26">
        <f t="shared" si="4"/>
        <v>0</v>
      </c>
      <c r="AW26">
        <f t="shared" si="4"/>
        <v>0</v>
      </c>
      <c r="AX26">
        <f t="shared" si="4"/>
        <v>0</v>
      </c>
      <c r="AY26">
        <f t="shared" si="4"/>
        <v>0</v>
      </c>
      <c r="AZ26">
        <f t="shared" si="4"/>
        <v>0</v>
      </c>
      <c r="BA26">
        <f t="shared" si="4"/>
        <v>0</v>
      </c>
      <c r="BB26">
        <f t="shared" si="4"/>
        <v>0</v>
      </c>
      <c r="BC26">
        <f t="shared" si="4"/>
        <v>1</v>
      </c>
      <c r="BD26">
        <f t="shared" si="4"/>
        <v>0</v>
      </c>
      <c r="BE26">
        <f t="shared" si="4"/>
        <v>0</v>
      </c>
      <c r="BF26">
        <f t="shared" si="4"/>
        <v>0</v>
      </c>
      <c r="BG26">
        <f t="shared" si="4"/>
        <v>0</v>
      </c>
      <c r="BH26">
        <f t="shared" si="4"/>
        <v>0</v>
      </c>
      <c r="BI26">
        <f t="shared" si="4"/>
        <v>0</v>
      </c>
      <c r="BJ26">
        <f t="shared" si="4"/>
        <v>0</v>
      </c>
      <c r="BK26">
        <f t="shared" si="4"/>
        <v>0</v>
      </c>
      <c r="BL26">
        <f t="shared" si="4"/>
        <v>0</v>
      </c>
      <c r="BM26">
        <f t="shared" si="4"/>
        <v>0</v>
      </c>
      <c r="BN26">
        <f t="shared" si="4"/>
        <v>0</v>
      </c>
      <c r="BO26">
        <f t="shared" ref="BO26:DZ26" si="5">IF(SUM(BO4,BO6)=2,1,0)</f>
        <v>0</v>
      </c>
      <c r="BP26">
        <f t="shared" si="5"/>
        <v>0</v>
      </c>
      <c r="BQ26">
        <f t="shared" si="5"/>
        <v>0</v>
      </c>
      <c r="BR26">
        <f t="shared" si="5"/>
        <v>0</v>
      </c>
      <c r="BS26">
        <f t="shared" si="5"/>
        <v>0</v>
      </c>
      <c r="BT26">
        <f t="shared" si="5"/>
        <v>0</v>
      </c>
      <c r="BU26">
        <f t="shared" si="5"/>
        <v>1</v>
      </c>
      <c r="BV26">
        <f t="shared" si="5"/>
        <v>0</v>
      </c>
      <c r="BW26">
        <f t="shared" si="5"/>
        <v>0</v>
      </c>
      <c r="BX26">
        <f t="shared" si="5"/>
        <v>1</v>
      </c>
      <c r="BY26">
        <f t="shared" si="5"/>
        <v>0</v>
      </c>
      <c r="BZ26">
        <f t="shared" si="5"/>
        <v>0</v>
      </c>
      <c r="CA26">
        <f t="shared" si="5"/>
        <v>0</v>
      </c>
      <c r="CB26">
        <f t="shared" si="5"/>
        <v>0</v>
      </c>
      <c r="CC26">
        <f t="shared" si="5"/>
        <v>0</v>
      </c>
      <c r="CD26">
        <f t="shared" si="5"/>
        <v>0</v>
      </c>
      <c r="CE26">
        <f t="shared" si="5"/>
        <v>0</v>
      </c>
      <c r="CF26">
        <f t="shared" si="5"/>
        <v>0</v>
      </c>
      <c r="CG26">
        <f t="shared" si="5"/>
        <v>0</v>
      </c>
      <c r="CH26">
        <f t="shared" si="5"/>
        <v>0</v>
      </c>
      <c r="CI26">
        <f t="shared" si="5"/>
        <v>0</v>
      </c>
      <c r="CJ26">
        <f t="shared" si="5"/>
        <v>0</v>
      </c>
      <c r="CK26">
        <f t="shared" si="5"/>
        <v>0</v>
      </c>
      <c r="CL26">
        <f t="shared" si="5"/>
        <v>0</v>
      </c>
      <c r="CM26">
        <f t="shared" si="5"/>
        <v>0</v>
      </c>
      <c r="CN26">
        <f t="shared" si="5"/>
        <v>0</v>
      </c>
      <c r="CO26">
        <f t="shared" si="5"/>
        <v>0</v>
      </c>
      <c r="CP26">
        <f t="shared" si="5"/>
        <v>0</v>
      </c>
      <c r="CQ26">
        <f t="shared" si="5"/>
        <v>0</v>
      </c>
      <c r="CR26">
        <f t="shared" si="5"/>
        <v>0</v>
      </c>
      <c r="CS26">
        <f t="shared" si="5"/>
        <v>0</v>
      </c>
      <c r="CT26">
        <f t="shared" si="5"/>
        <v>0</v>
      </c>
      <c r="CU26">
        <f t="shared" si="5"/>
        <v>0</v>
      </c>
      <c r="CV26">
        <f t="shared" si="5"/>
        <v>0</v>
      </c>
      <c r="CW26">
        <f t="shared" si="5"/>
        <v>0</v>
      </c>
      <c r="CX26">
        <f t="shared" si="5"/>
        <v>0</v>
      </c>
      <c r="CY26">
        <f t="shared" si="5"/>
        <v>0</v>
      </c>
      <c r="CZ26">
        <f t="shared" si="5"/>
        <v>0</v>
      </c>
      <c r="DA26">
        <f t="shared" si="5"/>
        <v>0</v>
      </c>
      <c r="DB26">
        <f t="shared" si="5"/>
        <v>0</v>
      </c>
      <c r="DC26">
        <f t="shared" si="5"/>
        <v>0</v>
      </c>
      <c r="DD26">
        <f t="shared" si="5"/>
        <v>0</v>
      </c>
      <c r="DE26">
        <f t="shared" si="5"/>
        <v>0</v>
      </c>
      <c r="DF26">
        <f t="shared" si="5"/>
        <v>0</v>
      </c>
      <c r="DG26">
        <f t="shared" si="5"/>
        <v>0</v>
      </c>
      <c r="DH26">
        <f t="shared" si="5"/>
        <v>0</v>
      </c>
      <c r="DI26">
        <f t="shared" si="5"/>
        <v>0</v>
      </c>
      <c r="DJ26">
        <f t="shared" si="5"/>
        <v>0</v>
      </c>
      <c r="DK26">
        <f t="shared" si="5"/>
        <v>0</v>
      </c>
      <c r="DL26">
        <f t="shared" si="5"/>
        <v>0</v>
      </c>
      <c r="DM26">
        <f t="shared" si="5"/>
        <v>0</v>
      </c>
      <c r="DN26">
        <f t="shared" si="5"/>
        <v>0</v>
      </c>
      <c r="DO26">
        <f t="shared" si="5"/>
        <v>0</v>
      </c>
      <c r="DP26">
        <f t="shared" si="5"/>
        <v>0</v>
      </c>
      <c r="DQ26">
        <f t="shared" si="5"/>
        <v>0</v>
      </c>
      <c r="DR26">
        <f t="shared" si="5"/>
        <v>1</v>
      </c>
      <c r="DS26">
        <f t="shared" si="5"/>
        <v>0</v>
      </c>
      <c r="DT26">
        <f t="shared" si="5"/>
        <v>0</v>
      </c>
      <c r="DU26">
        <f t="shared" si="5"/>
        <v>0</v>
      </c>
      <c r="DV26">
        <f t="shared" si="5"/>
        <v>0</v>
      </c>
      <c r="DW26">
        <f t="shared" si="5"/>
        <v>0</v>
      </c>
      <c r="DX26">
        <f t="shared" si="5"/>
        <v>0</v>
      </c>
      <c r="DY26">
        <f t="shared" si="5"/>
        <v>0</v>
      </c>
      <c r="DZ26">
        <f t="shared" si="5"/>
        <v>0</v>
      </c>
      <c r="EA26">
        <f t="shared" ref="EA26" si="6">IF(SUM(EA4,EA6)=2,1,0)</f>
        <v>0</v>
      </c>
    </row>
    <row r="27" spans="1:131" x14ac:dyDescent="0.3">
      <c r="A27" t="s">
        <v>271</v>
      </c>
      <c r="B27">
        <f>IF(SUM(B4,B7)=2,1,0)</f>
        <v>0</v>
      </c>
      <c r="C27">
        <f t="shared" ref="C27:BN27" si="7">IF(SUM(C4,C7)=2,1,0)</f>
        <v>0</v>
      </c>
      <c r="D27">
        <f t="shared" si="7"/>
        <v>0</v>
      </c>
      <c r="E27">
        <f t="shared" si="7"/>
        <v>0</v>
      </c>
      <c r="F27">
        <f t="shared" si="7"/>
        <v>0</v>
      </c>
      <c r="G27">
        <f t="shared" si="7"/>
        <v>0</v>
      </c>
      <c r="H27">
        <f t="shared" si="7"/>
        <v>0</v>
      </c>
      <c r="I27">
        <f t="shared" si="7"/>
        <v>0</v>
      </c>
      <c r="J27">
        <f t="shared" si="7"/>
        <v>0</v>
      </c>
      <c r="K27">
        <f t="shared" si="7"/>
        <v>0</v>
      </c>
      <c r="L27">
        <f t="shared" si="7"/>
        <v>0</v>
      </c>
      <c r="M27">
        <f t="shared" si="7"/>
        <v>0</v>
      </c>
      <c r="N27">
        <f t="shared" si="7"/>
        <v>0</v>
      </c>
      <c r="O27">
        <f t="shared" si="7"/>
        <v>0</v>
      </c>
      <c r="P27">
        <f t="shared" si="7"/>
        <v>0</v>
      </c>
      <c r="Q27">
        <f t="shared" si="7"/>
        <v>0</v>
      </c>
      <c r="R27">
        <f t="shared" si="7"/>
        <v>0</v>
      </c>
      <c r="S27">
        <f t="shared" si="7"/>
        <v>1</v>
      </c>
      <c r="T27">
        <f t="shared" si="7"/>
        <v>0</v>
      </c>
      <c r="U27">
        <f t="shared" si="7"/>
        <v>0</v>
      </c>
      <c r="V27">
        <f t="shared" si="7"/>
        <v>0</v>
      </c>
      <c r="W27">
        <f t="shared" si="7"/>
        <v>0</v>
      </c>
      <c r="X27">
        <f t="shared" si="7"/>
        <v>0</v>
      </c>
      <c r="Y27">
        <f t="shared" si="7"/>
        <v>0</v>
      </c>
      <c r="Z27">
        <f t="shared" si="7"/>
        <v>0</v>
      </c>
      <c r="AA27">
        <f t="shared" si="7"/>
        <v>0</v>
      </c>
      <c r="AB27">
        <f t="shared" si="7"/>
        <v>0</v>
      </c>
      <c r="AC27">
        <f t="shared" si="7"/>
        <v>0</v>
      </c>
      <c r="AD27">
        <f t="shared" si="7"/>
        <v>0</v>
      </c>
      <c r="AE27">
        <f t="shared" si="7"/>
        <v>0</v>
      </c>
      <c r="AF27">
        <f t="shared" si="7"/>
        <v>0</v>
      </c>
      <c r="AG27">
        <f t="shared" si="7"/>
        <v>0</v>
      </c>
      <c r="AH27">
        <f t="shared" si="7"/>
        <v>0</v>
      </c>
      <c r="AI27">
        <f t="shared" si="7"/>
        <v>0</v>
      </c>
      <c r="AJ27">
        <f t="shared" si="7"/>
        <v>0</v>
      </c>
      <c r="AK27">
        <f t="shared" si="7"/>
        <v>0</v>
      </c>
      <c r="AL27">
        <f t="shared" si="7"/>
        <v>0</v>
      </c>
      <c r="AM27">
        <f t="shared" si="7"/>
        <v>0</v>
      </c>
      <c r="AN27">
        <f t="shared" si="7"/>
        <v>0</v>
      </c>
      <c r="AO27">
        <f t="shared" si="7"/>
        <v>0</v>
      </c>
      <c r="AP27">
        <f t="shared" si="7"/>
        <v>0</v>
      </c>
      <c r="AQ27">
        <f t="shared" si="7"/>
        <v>0</v>
      </c>
      <c r="AR27">
        <f t="shared" si="7"/>
        <v>0</v>
      </c>
      <c r="AS27">
        <f t="shared" si="7"/>
        <v>0</v>
      </c>
      <c r="AT27">
        <f t="shared" si="7"/>
        <v>0</v>
      </c>
      <c r="AU27">
        <f t="shared" si="7"/>
        <v>0</v>
      </c>
      <c r="AV27">
        <f t="shared" si="7"/>
        <v>0</v>
      </c>
      <c r="AW27">
        <f t="shared" si="7"/>
        <v>0</v>
      </c>
      <c r="AX27">
        <f t="shared" si="7"/>
        <v>0</v>
      </c>
      <c r="AY27">
        <f t="shared" si="7"/>
        <v>0</v>
      </c>
      <c r="AZ27">
        <f t="shared" si="7"/>
        <v>0</v>
      </c>
      <c r="BA27">
        <f t="shared" si="7"/>
        <v>0</v>
      </c>
      <c r="BB27">
        <f t="shared" si="7"/>
        <v>0</v>
      </c>
      <c r="BC27">
        <f t="shared" si="7"/>
        <v>1</v>
      </c>
      <c r="BD27">
        <f t="shared" si="7"/>
        <v>0</v>
      </c>
      <c r="BE27">
        <f t="shared" si="7"/>
        <v>0</v>
      </c>
      <c r="BF27">
        <f t="shared" si="7"/>
        <v>0</v>
      </c>
      <c r="BG27">
        <f t="shared" si="7"/>
        <v>0</v>
      </c>
      <c r="BH27">
        <f t="shared" si="7"/>
        <v>0</v>
      </c>
      <c r="BI27">
        <f t="shared" si="7"/>
        <v>0</v>
      </c>
      <c r="BJ27">
        <f t="shared" si="7"/>
        <v>0</v>
      </c>
      <c r="BK27">
        <f t="shared" si="7"/>
        <v>0</v>
      </c>
      <c r="BL27">
        <f t="shared" si="7"/>
        <v>0</v>
      </c>
      <c r="BM27">
        <f t="shared" si="7"/>
        <v>0</v>
      </c>
      <c r="BN27">
        <f t="shared" si="7"/>
        <v>0</v>
      </c>
      <c r="BO27">
        <f t="shared" ref="BO27:DZ27" si="8">IF(SUM(BO4,BO7)=2,1,0)</f>
        <v>0</v>
      </c>
      <c r="BP27">
        <f t="shared" si="8"/>
        <v>0</v>
      </c>
      <c r="BQ27">
        <f t="shared" si="8"/>
        <v>0</v>
      </c>
      <c r="BR27">
        <f t="shared" si="8"/>
        <v>0</v>
      </c>
      <c r="BS27">
        <f t="shared" si="8"/>
        <v>0</v>
      </c>
      <c r="BT27">
        <f t="shared" si="8"/>
        <v>0</v>
      </c>
      <c r="BU27">
        <f t="shared" si="8"/>
        <v>1</v>
      </c>
      <c r="BV27">
        <f t="shared" si="8"/>
        <v>0</v>
      </c>
      <c r="BW27">
        <f t="shared" si="8"/>
        <v>0</v>
      </c>
      <c r="BX27">
        <f t="shared" si="8"/>
        <v>1</v>
      </c>
      <c r="BY27">
        <f t="shared" si="8"/>
        <v>0</v>
      </c>
      <c r="BZ27">
        <f t="shared" si="8"/>
        <v>0</v>
      </c>
      <c r="CA27">
        <f t="shared" si="8"/>
        <v>0</v>
      </c>
      <c r="CB27">
        <f t="shared" si="8"/>
        <v>0</v>
      </c>
      <c r="CC27">
        <f t="shared" si="8"/>
        <v>0</v>
      </c>
      <c r="CD27">
        <f t="shared" si="8"/>
        <v>0</v>
      </c>
      <c r="CE27">
        <f t="shared" si="8"/>
        <v>0</v>
      </c>
      <c r="CF27">
        <f t="shared" si="8"/>
        <v>0</v>
      </c>
      <c r="CG27">
        <f t="shared" si="8"/>
        <v>0</v>
      </c>
      <c r="CH27">
        <f t="shared" si="8"/>
        <v>0</v>
      </c>
      <c r="CI27">
        <f t="shared" si="8"/>
        <v>0</v>
      </c>
      <c r="CJ27">
        <f t="shared" si="8"/>
        <v>0</v>
      </c>
      <c r="CK27">
        <f t="shared" si="8"/>
        <v>0</v>
      </c>
      <c r="CL27">
        <f t="shared" si="8"/>
        <v>0</v>
      </c>
      <c r="CM27">
        <f t="shared" si="8"/>
        <v>0</v>
      </c>
      <c r="CN27">
        <f t="shared" si="8"/>
        <v>0</v>
      </c>
      <c r="CO27">
        <f t="shared" si="8"/>
        <v>0</v>
      </c>
      <c r="CP27">
        <f t="shared" si="8"/>
        <v>0</v>
      </c>
      <c r="CQ27">
        <f t="shared" si="8"/>
        <v>0</v>
      </c>
      <c r="CR27">
        <f t="shared" si="8"/>
        <v>0</v>
      </c>
      <c r="CS27">
        <f t="shared" si="8"/>
        <v>0</v>
      </c>
      <c r="CT27">
        <f t="shared" si="8"/>
        <v>0</v>
      </c>
      <c r="CU27">
        <f t="shared" si="8"/>
        <v>0</v>
      </c>
      <c r="CV27">
        <f t="shared" si="8"/>
        <v>0</v>
      </c>
      <c r="CW27">
        <f t="shared" si="8"/>
        <v>0</v>
      </c>
      <c r="CX27">
        <f t="shared" si="8"/>
        <v>0</v>
      </c>
      <c r="CY27">
        <f t="shared" si="8"/>
        <v>0</v>
      </c>
      <c r="CZ27">
        <f t="shared" si="8"/>
        <v>0</v>
      </c>
      <c r="DA27">
        <f t="shared" si="8"/>
        <v>0</v>
      </c>
      <c r="DB27">
        <f t="shared" si="8"/>
        <v>0</v>
      </c>
      <c r="DC27">
        <f t="shared" si="8"/>
        <v>0</v>
      </c>
      <c r="DD27">
        <f t="shared" si="8"/>
        <v>0</v>
      </c>
      <c r="DE27">
        <f t="shared" si="8"/>
        <v>0</v>
      </c>
      <c r="DF27">
        <f t="shared" si="8"/>
        <v>0</v>
      </c>
      <c r="DG27">
        <f t="shared" si="8"/>
        <v>0</v>
      </c>
      <c r="DH27">
        <f t="shared" si="8"/>
        <v>0</v>
      </c>
      <c r="DI27">
        <f t="shared" si="8"/>
        <v>0</v>
      </c>
      <c r="DJ27">
        <f t="shared" si="8"/>
        <v>0</v>
      </c>
      <c r="DK27">
        <f t="shared" si="8"/>
        <v>0</v>
      </c>
      <c r="DL27">
        <f t="shared" si="8"/>
        <v>0</v>
      </c>
      <c r="DM27">
        <f t="shared" si="8"/>
        <v>0</v>
      </c>
      <c r="DN27">
        <f t="shared" si="8"/>
        <v>0</v>
      </c>
      <c r="DO27">
        <f t="shared" si="8"/>
        <v>0</v>
      </c>
      <c r="DP27">
        <f t="shared" si="8"/>
        <v>0</v>
      </c>
      <c r="DQ27">
        <f t="shared" si="8"/>
        <v>0</v>
      </c>
      <c r="DR27">
        <f t="shared" si="8"/>
        <v>1</v>
      </c>
      <c r="DS27">
        <f t="shared" si="8"/>
        <v>0</v>
      </c>
      <c r="DT27">
        <f t="shared" si="8"/>
        <v>0</v>
      </c>
      <c r="DU27">
        <f t="shared" si="8"/>
        <v>0</v>
      </c>
      <c r="DV27">
        <f t="shared" si="8"/>
        <v>0</v>
      </c>
      <c r="DW27">
        <f t="shared" si="8"/>
        <v>0</v>
      </c>
      <c r="DX27">
        <f t="shared" si="8"/>
        <v>0</v>
      </c>
      <c r="DY27">
        <f t="shared" si="8"/>
        <v>0</v>
      </c>
      <c r="DZ27">
        <f t="shared" si="8"/>
        <v>0</v>
      </c>
      <c r="EA27">
        <f t="shared" ref="EA27" si="9">IF(SUM(EA4,EA7)=2,1,0)</f>
        <v>0</v>
      </c>
    </row>
    <row r="31" spans="1:131" x14ac:dyDescent="0.3">
      <c r="D31" t="s">
        <v>269</v>
      </c>
      <c r="E31" t="s">
        <v>270</v>
      </c>
      <c r="F31" t="s">
        <v>271</v>
      </c>
    </row>
    <row r="32" spans="1:131" x14ac:dyDescent="0.3">
      <c r="D32">
        <f>SUM(B25:EA25)</f>
        <v>8</v>
      </c>
      <c r="E32">
        <f>SUM(B26:EA26)</f>
        <v>5</v>
      </c>
      <c r="F32">
        <f>SUM(B27:EA27)</f>
        <v>5</v>
      </c>
    </row>
    <row r="34" spans="3:6" x14ac:dyDescent="0.3">
      <c r="C34" t="s">
        <v>272</v>
      </c>
      <c r="D34">
        <v>2017</v>
      </c>
      <c r="E34">
        <v>2018</v>
      </c>
      <c r="F34">
        <v>2019</v>
      </c>
    </row>
    <row r="35" spans="3:6" x14ac:dyDescent="0.3">
      <c r="C35" t="s">
        <v>268</v>
      </c>
      <c r="D35">
        <f>(((D12-D32)+(E12-D32))/(D12+E12-D32))</f>
        <v>0.42857142857142855</v>
      </c>
      <c r="E35">
        <f>(((D12-E32)+(F12-E32))/(D12+F12-E32))</f>
        <v>0.58333333333333337</v>
      </c>
      <c r="F35">
        <f>(((D12-F32)+(G12-F32))/(D12+G12-F32))</f>
        <v>0.61538461538461542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FFB8-1648-46F9-B01A-11AAD61EDAB9}">
  <dimension ref="B6:K8"/>
  <sheetViews>
    <sheetView topLeftCell="A4" workbookViewId="0">
      <selection activeCell="C8" sqref="C8"/>
    </sheetView>
  </sheetViews>
  <sheetFormatPr defaultRowHeight="14.4" x14ac:dyDescent="0.3"/>
  <sheetData>
    <row r="6" spans="2:11" x14ac:dyDescent="0.3">
      <c r="D6" t="s">
        <v>3</v>
      </c>
      <c r="G6" t="s">
        <v>16</v>
      </c>
      <c r="J6" t="s">
        <v>21</v>
      </c>
    </row>
    <row r="7" spans="2:11" x14ac:dyDescent="0.3">
      <c r="B7" t="s">
        <v>147</v>
      </c>
      <c r="C7">
        <v>44</v>
      </c>
      <c r="D7">
        <v>44</v>
      </c>
      <c r="E7">
        <v>44</v>
      </c>
      <c r="F7">
        <v>33</v>
      </c>
      <c r="G7">
        <v>33</v>
      </c>
      <c r="H7">
        <v>33</v>
      </c>
      <c r="I7">
        <v>38</v>
      </c>
      <c r="J7">
        <v>38</v>
      </c>
      <c r="K7">
        <v>38</v>
      </c>
    </row>
    <row r="8" spans="2:11" x14ac:dyDescent="0.3">
      <c r="B8" t="s">
        <v>268</v>
      </c>
      <c r="C8">
        <v>0.1111111111111111</v>
      </c>
      <c r="D8">
        <v>0.1111111111111111</v>
      </c>
      <c r="E8">
        <v>0.33333333333333331</v>
      </c>
      <c r="F8">
        <v>0.29411764705882354</v>
      </c>
      <c r="G8">
        <v>0.52631578947368418</v>
      </c>
      <c r="H8">
        <v>0.73333333333333328</v>
      </c>
      <c r="I8">
        <v>0.42857142857142855</v>
      </c>
      <c r="J8">
        <v>0.58333333333333337</v>
      </c>
      <c r="K8">
        <v>0.61538461538461542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E M A A B Q S w M E F A A C A A g A p K y F V U 4 E i G i l A A A A 9 w A A A B I A H A B D b 2 5 m a W c v U G F j a 2 F n Z S 5 4 b W w g o h g A K K A U A A A A A A A A A A A A A A A A A A A A A A A A A A A A h Y + 9 C s I w H M R 3 w X c o 2 Z s v t / J v C r p a E A V x D W 2 o w T Y p T W r 6 b g 4 + k q 9 g i 1 b d H O / u B 3 f 3 u N 0 h G 5 o 6 u q r O a W t S x D B F k f P S l L K 2 R q X I W J S J 5 Q J 2 s r j I S k U j b V w y u D J F Z + / b h J A Q A g 4 r b L u K c E o Z O e X b Q 3 F W j U Q f W P + H Y 2 2 m 2 k I h A c f X G s E x Y x R z z j E F M p u Q a / M F + D h 4 S n 9 M 2 P S 1 7 z s l W h + v 9 0 B m C e T 9 Q T w B U E s D B B Q A A g A I A K S s h V V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C k r I V V a 1 N J X T M J A A D 8 n w A A E w A c A E Z v c m 1 1 b G F z L 1 N l Y 3 R p b 2 4 x L m 0 g o h g A K K A U A A A A A A A A A A A A A A A A A A A A A A A A A A A A 7 Z 1 b b x u 3 E s f f D e Q 7 L N Q X B z C M 6 O K k p 4 U f Z F l J 4 8 h S K i m n 6 O W g o H b p F Z F d c s v l K l a C f v c z u y v L k j W z k h v V T d z J i 5 P h 3 y S H l + H w R y F K p e + U 0 d 6 o / F n / / u A g n Q o r A 2 + U C K d E 5 J 1 6 k X R P D j z 4 M z K Z 9 S V Y O u n s + N z 4 W S y 1 O 3 y p I n n c M d r B P 9 L D W u e 7 3 7 Q 0 e i y F P 1 U 6 / G 1 R z 7 G f z m p P j 3 4 9 l 5 G K l Z P 2 t H Z U O / I 6 J s p i n Z 6 2 n h 9 5 X e 2 b A H 7 l t N 4 4 a R x 5 P 2 b G y Z G b R / L 0 9 q / H f a P l / 5 4 e l R 3 6 p v b W m h j K A u 8 H K Q J p 0 x r 0 b i w m I F y U L O y H Z d + P v F 8 X 9 n Y U j X w R C Z u e O p u t V t m Z C h 1 C j e N 5 I m + r G 1 u h 0 y t j 4 7 L H e W F 6 i L R / 9 O l T D f x 6 r d 3 z 1 n G u + v P I + 1 Q b J d J X E k o 9 B y b P y W t X 2 N t n Z z 9 v q s / a w y F q H S P W X r u P W A f 9 9 q a 1 0 z u 7 Q K x v u 0 h r 5 5 2 X I 8 T a v X i H W X t I a + e j P u L b q + H o c t P 6 Q 3 v 4 X 8 T a b f c 2 r R f d Y Q e x D o b I O L x B x w G s v 2 x a e 9 3 + Y N N 6 2 T t D x u F y 0 D 7 b t P Z f / 4 T U 0 B + 8 e r t p H b S 7 S L 3 Q 3 R 8 R 6 7 C P j M N g h P V s e N l H W h t 1 z l 4 j V n Q k R x f Y e h g N 2 l i 9 Q 1 Q 7 7 m K t j T H t u N 1 D f B t 3 2 2 8 Q 6 2 C A a Y f d 7 q b 1 3 R t s / b 7 r n y P a n w a D c 8 Q 6 7 L 7 c t P 7 c v d v f P 5 8 + O V A a j R 6 3 0 b Q H Q d B l g U w / O 5 4 u a 9 o W U U / + W k S 9 R / h b x F S I e K W 1 v h H f S n u D s D c J e 4 u w n x D 2 5 4 T 9 B W H / l r D / h 7 D X n 1 E F l M d 1 y u U 6 5 X O d c r p O e V 2 n 3 K 5 T f t c p x + u U 5 w 3 K 8 w Y 5 1 5 T n D c r z B u V 5 g / K 8 Q X n e o D x v U J 4 3 K M + b l O d N y v M m u c w p z 5 u U 5 0 3 K 8 y b l e Z P y v E l 5 3 q Q 8 b 1 G e t y j P W 5 T n L X K H U 5 6 3 1 j 3 f K b a e q 9 Q J 7 c v 0 9 z e X n x 1 e V y s 7 d t e u I s L W n z 2 u n H V 9 P u 6 T b u K p H p 7 U 4 Y n a f d I s P G 3 Z T A 5 2 W j x j G S f G i u j 3 3 N / P X j 1 r t W 0 5 o F 9 8 U e f z 3 U v B 8 o B G C 1 p U w Q l V 8 J w q e P E 5 k 5 Y v p v 1 N W l 4 b T 9 r f P m n 5 r t 7 f p O W 1 8 a T t e d K e H D y 5 m b Z v a j c k 6 L D x t P Z A O K j + r P G Y z 9 Z 2 H J s 0 k T Y 2 y V R F W e r B U F u V K o U c u N A l p Y U 3 s X K m f J E F g t b 4 w p p I a a l T l S K L Q E T R e q u R g I E X E S q e C u l g 9 B O Q T Q R M 6 R z p 2 6 o I x k 7 B c G j l Z 1 u q k 1 b G 2 1 V T l S Y q 2 K Z K J D S o I n A E U 5 4 r 3 5 r U G T 2 / 9 k J r p I 6 E D v C m z 1 V i A h P P U y + W M B U i R t x d 0 e Q V J 5 X V G B t g 0 / k q E p l f C F I x g U n D + n K r m R n o M a J 4 7 T t V N u O s C q Q v 4 3 z a 8 U H o y T h W q Z 9 P U W Y d r c m K y u I M P N O 4 6 j L 3 2 m 2 d 6 6 U s M j o s l m y l K l a Z r R Z A L B H o Q C 0 l x p 9 a E 4 o U l n O V S v p G m 7 i 6 J i t D o 5 G J W y p g y e l 0 H s 3 E N v c T m B J n b B Z X a K 6 F d l M T w o B P 0 b p y 9 z O Y v I g o d T I S s K H i f P Z p w Z W V 0 E K F Q K s Z H g Y u 5 y Z n V q F I I G 5 g o 1 K W 2 8 w p t I t 9 k Q h p P o p 8 r y o I S 6 H G W u l L 4 0 w s P B F N V J h F S E d v F F e R g Q U v d I U k k h A 3 K s r L v Y t 2 V m Y w K 1 b 5 M B d e q C Y T N C A P 8 r X m i s 2 n M + c g q G I i P f e n h S a S s J e p p X k r g 4 V i 8 X A 3 s P O P h S Q R M M T Q P U T z V t q b R Q R D J G Y y 9 S U W N + 7 q s P Z W N U r D L s e D w a q s 2 O i x j C d b O 5 c I S z Y K P u Z R a m L m E T b u K x L 6 B F k R h S Z N 5 w k e Y V d k 7 6 X E t v u K o p h B d M G s i O I i H B D n 0 I o u g Q M a g t A 2 W Z 6 C Y L 1 a H C 4 3 2 w C r Z S h c H l l g 5 m Y y x E d p K J W D R R x A Y C 2 r y y J y y d z V T r M 4 Q 0 P F X W E s Q x E Z t 5 O U j P A j v z g d t m Q 2 I x X G e W 0 e p E E f 4 f S S F R I 6 r 1 h K y t O E i s k j O C K u o S U 4 g t H B L c s h Z 4 I E g C r 1 w R U r 6 d + + g l S a L p 2 K e Y A u 2 k W x w X K 1 s q z Y q X l O h O 7 U U p P P h v I N G s 9 L R U U k K g X O m g 8 Q D I I Q 2 8 g L S a Y D S 8 1 n o c j C e a b F e 6 p 4 J k K L J k e j 1 R R X 2 B j f k 2 u q i Z T + F E 1 x 1 2 R X 0 O B 7 W I a o V 6 v C / A w R N k j N d i m s R s j K 4 W D a o o P z Q z o y m 1 q T z m A b w O b D 3 Y b M R U U i z K q D y G i u R V J u T t 8 Y / O w f Q 5 I s Y I R j S K y x O h b l k J s o N O d a l P + R i Q D y T k F G z z X d T D k i h 1 3 I b H Z V U Z r m 7 / A m r V L A u q 5 s w J k P O p U a z e 5 L y S J m T b N i A a B B 4 p c i I 1 o o a E E C N w R f Y h e N s h z 6 C m f J Z n d 3 v t q v o f O 9 3 O / v w c 9 b f 5 H L f C V 3 f P 5 o R 2 l 9 h 3 n x R X z g o 3 2 B a P l j I A s r f w y k t O 7 h Y y B r M X f 9 x W k v Q f c + z 0 7 1 5 m N 6 t r w P S R W q v G q L e Z 7 5 I I K 9 o d Y b 1 R R a S q Y i R C p 6 j D R W w f q 0 s Q z Q j G Z 3 b N u x c 8 g 9 4 e Z Y 4 A J k 7 O 7 F d Q M Z w Q B D V q x s C K k o y o 4 e i v 7 e C v J E 1 I m J Q q f 7 4 S E x r V 1 e B 5 F h 2 x 9 a 7 s l 8 W Q g Y f d h 4 q L + l Y k f y z I C a A f V a + V c F q O V 1 v g n + X o Q N F c H 5 R N 8 v 7 0 m 5 I b X R R J D 4 B 1 G 4 i B N 0 0 t c w e H 5 f 3 4 6 4 v 3 a q L p z 7 k O c X 1 a h 7 B / Z e H V p X h b C 2 1 D b O / R W T f D p T 2 B / u n 0 J Y L A / 5 y t R q X 8 8 C p c Q W P 5 B i f j W o q u V G U r G m + Y V h 8 c J A b h 1 + g a i W 7 f w C A U e C n T + O d 4 q 8 q g n R w 1 1 f M 5 a y m 2 Q G r W z 3 N 4 + I O I 5 2 f B M J j E 3 x f P b f / m g S m C y M B J q 1 7 v y 4 M o Y 8 c k F 6 o s T A d f Y L f o C 5 A w O b D A M Z B j I M X F U y D G Q Y i C s Y B j I M X B c w D F x X M A x k G I j g J o a B D A M Z B u J o j m H g 3 V K G g Q w D G Q Y y D G Q Y + M A w s P X g M L D + i G D g 5 i w x H k R F j A e X U s a D j A c J G e N B x o O M B x k P M h 5 k P M h 4 k P E g L W E 8 u F b M e J D x I K F j P M h 4 c F P A e H A 3 P H j C e J D x Y M H A G A 8 y H m Q 8 u F Q x H m Q 8 S A s Y D 6 4 p G A 8 y H m Q 8 e E f G e J D x 4 O K i z 3 i Q 8 S D j Q c a D m z L G g 5 i M 8 S A h e D g 8 W H w p 0 n 7 / X 8 E d v h m J 8 e B S y n g Q U z I e 9 B g P M h 6 s U D E e Z D z I e J D x I O N B x o O M B x k P b p E w H m Q 8 y H i Q 8 S D j w R U B 4 8 F t e L D 4 + u 3 9 4 s E d v o O b 8 e B S y n g Q U z I e 9 B g P M h 6 s U D E e Z D z I e J D x I O N B x o O M B x k P b p E w H m Q 8 y H i Q 8 S D j w R U B 4 8 F b P P h / U E s B A i 0 A F A A C A A g A p K y F V U 4 E i G i l A A A A 9 w A A A B I A A A A A A A A A A A A A A A A A A A A A A E N v b m Z p Z y 9 Q Y W N r Y W d l L n h t b F B L A Q I t A B Q A A g A I A K S s h V V T c j g s m w A A A O E A A A A T A A A A A A A A A A A A A A A A A P E A A A B b Q 2 9 u d G V u d F 9 U e X B l c 1 0 u e G 1 s U E s B A i 0 A F A A C A A g A p K y F V W t T S V 0 z C Q A A / J 8 A A B M A A A A A A A A A A A A A A A A A 2 Q E A A E Z v c m 1 1 b G F z L 1 N l Y 3 R p b 2 4 x L m 1 Q S w U G A A A A A A M A A w D C A A A A W Q s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2 s D A A A A A A A J a w M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G b 3 J t d W x h P C 9 J d G V t V H l w Z T 4 8 S X R l b V B h d G g + U 2 V j d G l v b j E v U 3 B h d G l h b D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w O F Q x N D o w N T o 0 O C 4 4 N j Y 3 N D A y W i I g L z 4 8 R W 5 0 c n k g V H l w Z T 0 i R m l s b E N v b H V t b l R 5 c G V z I i B W Y W x 1 Z T 0 i c 0 F 3 W U R B d 0 1 E Q X d N R E F 3 T U R B d 0 1 E Q X d N R E F 3 T U R B d 0 1 E Q X d N R E F 3 T U R B d 0 1 E Q X d N R E F 3 T U R B d 0 1 E Q X d N R E F 3 P T 0 i I C 8 + P E V u d H J 5 I F R 5 c G U 9 I k Z p b G x D b 2 x 1 b W 5 O Y W 1 l c y I g V m F s d W U 9 I n N b J n F 1 b 3 Q 7 Q 2 9 s d W 1 u M S Z x d W 9 0 O y w m c X V v d D t T c G V j a W V z J n F 1 b 3 Q 7 L C Z x d W 9 0 O 0 F C Q l k m c X V v d D s s J n F 1 b 3 Q 7 Q k F S U i Z x d W 9 0 O y w m c X V v d D t C Q V J U J n F 1 b 3 Q 7 L C Z x d W 9 0 O 0 J M Q U 4 m c X V v d D s s J n F 1 b 3 Q 7 Q k 9 O Q S Z x d W 9 0 O y w m c X V v d D t D T E J K J n F 1 b 3 Q 7 L C Z x d W 9 0 O 0 N Q R V I m c X V v d D s s J n F 1 b 3 Q 7 R E N G U y Z x d W 9 0 O y w m c X V v d D t E R U p V J n F 1 b 3 Q 7 L C Z x d W 9 0 O 0 R F T E E m c X V v d D s s J n F 1 b 3 Q 7 R F N O W S Z x d W 9 0 O y w m c X V v d D t H U l N N J n F 1 b 3 Q 7 L C Z x d W 9 0 O 0 h B U l Y m c X V v d D s s J n F 1 b 3 Q 7 S E V B T C Z x d W 9 0 O y w m c X V v d D t K R V J D J n F 1 b 3 Q 7 L C Z x d W 9 0 O 0 p P U k 4 m c X V v d D s s J n F 1 b 3 Q 7 S 0 9 O Q S Z x d W 9 0 O y w m c X V v d D t L T 0 5 a J n F 1 b 3 Q 7 L C Z x d W 9 0 O 0 x F T k 8 m c X V v d D s s J n F 1 b 3 Q 7 T U x C U y Z x d W 9 0 O y w m c X V v d D t N T 0 F C J n F 1 b 3 Q 7 L C Z x d W 9 0 O 0 5 J V 0 8 m c X V v d D s s J n F 1 b 3 Q 7 T k 9 H U C Z x d W 9 0 O y w m c X V v d D t P Q U V T J n F 1 b 3 Q 7 L C Z x d W 9 0 O 0 9 O Q V E m c X V v d D s s J n F 1 b 3 Q 7 T 1 J O T C Z x d W 9 0 O y w m c X V v d D t P U 0 J T J n F 1 b 3 Q 7 L C Z x d W 9 0 O 1 J N T l A m c X V v d D s s J n F 1 b 3 Q 7 U 0 N C S S Z x d W 9 0 O y w m c X V v d D t T R V J D J n F 1 b 3 Q 7 L C Z x d W 9 0 O 1 N K R V I m c X V v d D s s J n F 1 b 3 Q 7 U 0 9 B U C Z x d W 9 0 O y w m c X V v d D t T U k V S J n F 1 b 3 Q 7 L C Z x d W 9 0 O 1 N U R U k m c X V v d D s s J n F 1 b 3 Q 7 U 1 R F U i Z x d W 9 0 O y w m c X V v d D t U Q U x M J n F 1 b 3 Q 7 L C Z x d W 9 0 O 1 R F Q U s m c X V v d D s s J n F 1 b 3 Q 7 V E 9 P T C Z x d W 9 0 O y w m c X V v d D t U U k V F J n F 1 b 3 Q 7 L C Z x d W 9 0 O 1 V L R l M m c X V v d D s s J n F 1 b 3 Q 7 V U 5 E R S Z x d W 9 0 O y w m c X V v d D t X T 0 9 E J n F 1 b 3 Q 7 L C Z x d W 9 0 O 1 d S R U Y m c X V v d D s s J n F 1 b 3 Q 7 W U V M T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D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w Y X R p Y W w v Q X V 0 b 1 J l b W 9 2 Z W R D b 2 x 1 b W 5 z M S 5 7 Q 2 9 s d W 1 u M S w w f S Z x d W 9 0 O y w m c X V v d D t T Z W N 0 a W 9 u M S 9 T c G F 0 a W F s L 0 F 1 d G 9 S Z W 1 v d m V k Q 2 9 s d W 1 u c z E u e 1 N w Z W N p Z X M s M X 0 m c X V v d D s s J n F 1 b 3 Q 7 U 2 V j d G l v b j E v U 3 B h d G l h b C 9 B d X R v U m V t b 3 Z l Z E N v b H V t b n M x L n t B Q k J Z L D J 9 J n F 1 b 3 Q 7 L C Z x d W 9 0 O 1 N l Y 3 R p b 2 4 x L 1 N w Y X R p Y W w v Q X V 0 b 1 J l b W 9 2 Z W R D b 2 x 1 b W 5 z M S 5 7 Q k F S U i w z f S Z x d W 9 0 O y w m c X V v d D t T Z W N 0 a W 9 u M S 9 T c G F 0 a W F s L 0 F 1 d G 9 S Z W 1 v d m V k Q 2 9 s d W 1 u c z E u e 0 J B U l Q s N H 0 m c X V v d D s s J n F 1 b 3 Q 7 U 2 V j d G l v b j E v U 3 B h d G l h b C 9 B d X R v U m V t b 3 Z l Z E N v b H V t b n M x L n t C T E F O L D V 9 J n F 1 b 3 Q 7 L C Z x d W 9 0 O 1 N l Y 3 R p b 2 4 x L 1 N w Y X R p Y W w v Q X V 0 b 1 J l b W 9 2 Z W R D b 2 x 1 b W 5 z M S 5 7 Q k 9 O Q S w 2 f S Z x d W 9 0 O y w m c X V v d D t T Z W N 0 a W 9 u M S 9 T c G F 0 a W F s L 0 F 1 d G 9 S Z W 1 v d m V k Q 2 9 s d W 1 u c z E u e 0 N M Q k o s N 3 0 m c X V v d D s s J n F 1 b 3 Q 7 U 2 V j d G l v b j E v U 3 B h d G l h b C 9 B d X R v U m V t b 3 Z l Z E N v b H V t b n M x L n t D U E V S L D h 9 J n F 1 b 3 Q 7 L C Z x d W 9 0 O 1 N l Y 3 R p b 2 4 x L 1 N w Y X R p Y W w v Q X V 0 b 1 J l b W 9 2 Z W R D b 2 x 1 b W 5 z M S 5 7 R E N G U y w 5 f S Z x d W 9 0 O y w m c X V v d D t T Z W N 0 a W 9 u M S 9 T c G F 0 a W F s L 0 F 1 d G 9 S Z W 1 v d m V k Q 2 9 s d W 1 u c z E u e 0 R F S l U s M T B 9 J n F 1 b 3 Q 7 L C Z x d W 9 0 O 1 N l Y 3 R p b 2 4 x L 1 N w Y X R p Y W w v Q X V 0 b 1 J l b W 9 2 Z W R D b 2 x 1 b W 5 z M S 5 7 R E V M Q S w x M X 0 m c X V v d D s s J n F 1 b 3 Q 7 U 2 V j d G l v b j E v U 3 B h d G l h b C 9 B d X R v U m V t b 3 Z l Z E N v b H V t b n M x L n t E U 0 5 Z L D E y f S Z x d W 9 0 O y w m c X V v d D t T Z W N 0 a W 9 u M S 9 T c G F 0 a W F s L 0 F 1 d G 9 S Z W 1 v d m V k Q 2 9 s d W 1 u c z E u e 0 d S U 0 0 s M T N 9 J n F 1 b 3 Q 7 L C Z x d W 9 0 O 1 N l Y 3 R p b 2 4 x L 1 N w Y X R p Y W w v Q X V 0 b 1 J l b W 9 2 Z W R D b 2 x 1 b W 5 z M S 5 7 S E F S V i w x N H 0 m c X V v d D s s J n F 1 b 3 Q 7 U 2 V j d G l v b j E v U 3 B h d G l h b C 9 B d X R v U m V t b 3 Z l Z E N v b H V t b n M x L n t I R U F M L D E 1 f S Z x d W 9 0 O y w m c X V v d D t T Z W N 0 a W 9 u M S 9 T c G F 0 a W F s L 0 F 1 d G 9 S Z W 1 v d m V k Q 2 9 s d W 1 u c z E u e 0 p F U k M s M T Z 9 J n F 1 b 3 Q 7 L C Z x d W 9 0 O 1 N l Y 3 R p b 2 4 x L 1 N w Y X R p Y W w v Q X V 0 b 1 J l b W 9 2 Z W R D b 2 x 1 b W 5 z M S 5 7 S k 9 S T i w x N 3 0 m c X V v d D s s J n F 1 b 3 Q 7 U 2 V j d G l v b j E v U 3 B h d G l h b C 9 B d X R v U m V t b 3 Z l Z E N v b H V t b n M x L n t L T 0 5 B L D E 4 f S Z x d W 9 0 O y w m c X V v d D t T Z W N 0 a W 9 u M S 9 T c G F 0 a W F s L 0 F 1 d G 9 S Z W 1 v d m V k Q 2 9 s d W 1 u c z E u e 0 t P T l o s M T l 9 J n F 1 b 3 Q 7 L C Z x d W 9 0 O 1 N l Y 3 R p b 2 4 x L 1 N w Y X R p Y W w v Q X V 0 b 1 J l b W 9 2 Z W R D b 2 x 1 b W 5 z M S 5 7 T E V O T y w y M H 0 m c X V v d D s s J n F 1 b 3 Q 7 U 2 V j d G l v b j E v U 3 B h d G l h b C 9 B d X R v U m V t b 3 Z l Z E N v b H V t b n M x L n t N T E J T L D I x f S Z x d W 9 0 O y w m c X V v d D t T Z W N 0 a W 9 u M S 9 T c G F 0 a W F s L 0 F 1 d G 9 S Z W 1 v d m V k Q 2 9 s d W 1 u c z E u e 0 1 P Q U I s M j J 9 J n F 1 b 3 Q 7 L C Z x d W 9 0 O 1 N l Y 3 R p b 2 4 x L 1 N w Y X R p Y W w v Q X V 0 b 1 J l b W 9 2 Z W R D b 2 x 1 b W 5 z M S 5 7 T k l X T y w y M 3 0 m c X V v d D s s J n F 1 b 3 Q 7 U 2 V j d G l v b j E v U 3 B h d G l h b C 9 B d X R v U m V t b 3 Z l Z E N v b H V t b n M x L n t O T 0 d Q L D I 0 f S Z x d W 9 0 O y w m c X V v d D t T Z W N 0 a W 9 u M S 9 T c G F 0 a W F s L 0 F 1 d G 9 S Z W 1 v d m V k Q 2 9 s d W 1 u c z E u e 0 9 B R V M s M j V 9 J n F 1 b 3 Q 7 L C Z x d W 9 0 O 1 N l Y 3 R p b 2 4 x L 1 N w Y X R p Y W w v Q X V 0 b 1 J l b W 9 2 Z W R D b 2 x 1 b W 5 z M S 5 7 T 0 5 B U S w y N n 0 m c X V v d D s s J n F 1 b 3 Q 7 U 2 V j d G l v b j E v U 3 B h d G l h b C 9 B d X R v U m V t b 3 Z l Z E N v b H V t b n M x L n t P U k 5 M L D I 3 f S Z x d W 9 0 O y w m c X V v d D t T Z W N 0 a W 9 u M S 9 T c G F 0 a W F s L 0 F 1 d G 9 S Z W 1 v d m V k Q 2 9 s d W 1 u c z E u e 0 9 T Q l M s M j h 9 J n F 1 b 3 Q 7 L C Z x d W 9 0 O 1 N l Y 3 R p b 2 4 x L 1 N w Y X R p Y W w v Q X V 0 b 1 J l b W 9 2 Z W R D b 2 x 1 b W 5 z M S 5 7 U k 1 O U C w y O X 0 m c X V v d D s s J n F 1 b 3 Q 7 U 2 V j d G l v b j E v U 3 B h d G l h b C 9 B d X R v U m V t b 3 Z l Z E N v b H V t b n M x L n t T Q 0 J J L D M w f S Z x d W 9 0 O y w m c X V v d D t T Z W N 0 a W 9 u M S 9 T c G F 0 a W F s L 0 F 1 d G 9 S Z W 1 v d m V k Q 2 9 s d W 1 u c z E u e 1 N F U k M s M z F 9 J n F 1 b 3 Q 7 L C Z x d W 9 0 O 1 N l Y 3 R p b 2 4 x L 1 N w Y X R p Y W w v Q X V 0 b 1 J l b W 9 2 Z W R D b 2 x 1 b W 5 z M S 5 7 U 0 p F U i w z M n 0 m c X V v d D s s J n F 1 b 3 Q 7 U 2 V j d G l v b j E v U 3 B h d G l h b C 9 B d X R v U m V t b 3 Z l Z E N v b H V t b n M x L n t T T 0 F Q L D M z f S Z x d W 9 0 O y w m c X V v d D t T Z W N 0 a W 9 u M S 9 T c G F 0 a W F s L 0 F 1 d G 9 S Z W 1 v d m V k Q 2 9 s d W 1 u c z E u e 1 N S R V I s M z R 9 J n F 1 b 3 Q 7 L C Z x d W 9 0 O 1 N l Y 3 R p b 2 4 x L 1 N w Y X R p Y W w v Q X V 0 b 1 J l b W 9 2 Z W R D b 2 x 1 b W 5 z M S 5 7 U 1 R F S S w z N X 0 m c X V v d D s s J n F 1 b 3 Q 7 U 2 V j d G l v b j E v U 3 B h d G l h b C 9 B d X R v U m V t b 3 Z l Z E N v b H V t b n M x L n t T V E V S L D M 2 f S Z x d W 9 0 O y w m c X V v d D t T Z W N 0 a W 9 u M S 9 T c G F 0 a W F s L 0 F 1 d G 9 S Z W 1 v d m V k Q 2 9 s d W 1 u c z E u e 1 R B T E w s M z d 9 J n F 1 b 3 Q 7 L C Z x d W 9 0 O 1 N l Y 3 R p b 2 4 x L 1 N w Y X R p Y W w v Q X V 0 b 1 J l b W 9 2 Z W R D b 2 x 1 b W 5 z M S 5 7 V E V B S y w z O H 0 m c X V v d D s s J n F 1 b 3 Q 7 U 2 V j d G l v b j E v U 3 B h d G l h b C 9 B d X R v U m V t b 3 Z l Z E N v b H V t b n M x L n t U T 0 9 M L D M 5 f S Z x d W 9 0 O y w m c X V v d D t T Z W N 0 a W 9 u M S 9 T c G F 0 a W F s L 0 F 1 d G 9 S Z W 1 v d m V k Q 2 9 s d W 1 u c z E u e 1 R S R U U s N D B 9 J n F 1 b 3 Q 7 L C Z x d W 9 0 O 1 N l Y 3 R p b 2 4 x L 1 N w Y X R p Y W w v Q X V 0 b 1 J l b W 9 2 Z W R D b 2 x 1 b W 5 z M S 5 7 V U t G U y w 0 M X 0 m c X V v d D s s J n F 1 b 3 Q 7 U 2 V j d G l v b j E v U 3 B h d G l h b C 9 B d X R v U m V t b 3 Z l Z E N v b H V t b n M x L n t V T k R F L D Q y f S Z x d W 9 0 O y w m c X V v d D t T Z W N 0 a W 9 u M S 9 T c G F 0 a W F s L 0 F 1 d G 9 S Z W 1 v d m V k Q 2 9 s d W 1 u c z E u e 1 d P T 0 Q s N D N 9 J n F 1 b 3 Q 7 L C Z x d W 9 0 O 1 N l Y 3 R p b 2 4 x L 1 N w Y X R p Y W w v Q X V 0 b 1 J l b W 9 2 Z W R D b 2 x 1 b W 5 z M S 5 7 V 1 J F R i w 0 N H 0 m c X V v d D s s J n F 1 b 3 Q 7 U 2 V j d G l v b j E v U 3 B h d G l h b C 9 B d X R v U m V t b 3 Z l Z E N v b H V t b n M x L n t Z R U x M L D Q 1 f S Z x d W 9 0 O 1 0 s J n F 1 b 3 Q 7 Q 2 9 s d W 1 u Q 2 9 1 b n Q m c X V v d D s 6 N D Y s J n F 1 b 3 Q 7 S 2 V 5 Q 2 9 s d W 1 u T m F t Z X M m c X V v d D s 6 W 1 0 s J n F 1 b 3 Q 7 Q 2 9 s d W 1 u S W R l b n R p d G l l c y Z x d W 9 0 O z p b J n F 1 b 3 Q 7 U 2 V j d G l v b j E v U 3 B h d G l h b C 9 B d X R v U m V t b 3 Z l Z E N v b H V t b n M x L n t D b 2 x 1 b W 4 x L D B 9 J n F 1 b 3 Q 7 L C Z x d W 9 0 O 1 N l Y 3 R p b 2 4 x L 1 N w Y X R p Y W w v Q X V 0 b 1 J l b W 9 2 Z W R D b 2 x 1 b W 5 z M S 5 7 U 3 B l Y 2 l l c y w x f S Z x d W 9 0 O y w m c X V v d D t T Z W N 0 a W 9 u M S 9 T c G F 0 a W F s L 0 F 1 d G 9 S Z W 1 v d m V k Q 2 9 s d W 1 u c z E u e 0 F C Q l k s M n 0 m c X V v d D s s J n F 1 b 3 Q 7 U 2 V j d G l v b j E v U 3 B h d G l h b C 9 B d X R v U m V t b 3 Z l Z E N v b H V t b n M x L n t C Q V J S L D N 9 J n F 1 b 3 Q 7 L C Z x d W 9 0 O 1 N l Y 3 R p b 2 4 x L 1 N w Y X R p Y W w v Q X V 0 b 1 J l b W 9 2 Z W R D b 2 x 1 b W 5 z M S 5 7 Q k F S V C w 0 f S Z x d W 9 0 O y w m c X V v d D t T Z W N 0 a W 9 u M S 9 T c G F 0 a W F s L 0 F 1 d G 9 S Z W 1 v d m V k Q 2 9 s d W 1 u c z E u e 0 J M Q U 4 s N X 0 m c X V v d D s s J n F 1 b 3 Q 7 U 2 V j d G l v b j E v U 3 B h d G l h b C 9 B d X R v U m V t b 3 Z l Z E N v b H V t b n M x L n t C T 0 5 B L D Z 9 J n F 1 b 3 Q 7 L C Z x d W 9 0 O 1 N l Y 3 R p b 2 4 x L 1 N w Y X R p Y W w v Q X V 0 b 1 J l b W 9 2 Z W R D b 2 x 1 b W 5 z M S 5 7 Q 0 x C S i w 3 f S Z x d W 9 0 O y w m c X V v d D t T Z W N 0 a W 9 u M S 9 T c G F 0 a W F s L 0 F 1 d G 9 S Z W 1 v d m V k Q 2 9 s d W 1 u c z E u e 0 N Q R V I s O H 0 m c X V v d D s s J n F 1 b 3 Q 7 U 2 V j d G l v b j E v U 3 B h d G l h b C 9 B d X R v U m V t b 3 Z l Z E N v b H V t b n M x L n t E Q 0 Z T L D l 9 J n F 1 b 3 Q 7 L C Z x d W 9 0 O 1 N l Y 3 R p b 2 4 x L 1 N w Y X R p Y W w v Q X V 0 b 1 J l b W 9 2 Z W R D b 2 x 1 b W 5 z M S 5 7 R E V K V S w x M H 0 m c X V v d D s s J n F 1 b 3 Q 7 U 2 V j d G l v b j E v U 3 B h d G l h b C 9 B d X R v U m V t b 3 Z l Z E N v b H V t b n M x L n t E R U x B L D E x f S Z x d W 9 0 O y w m c X V v d D t T Z W N 0 a W 9 u M S 9 T c G F 0 a W F s L 0 F 1 d G 9 S Z W 1 v d m V k Q 2 9 s d W 1 u c z E u e 0 R T T l k s M T J 9 J n F 1 b 3 Q 7 L C Z x d W 9 0 O 1 N l Y 3 R p b 2 4 x L 1 N w Y X R p Y W w v Q X V 0 b 1 J l b W 9 2 Z W R D b 2 x 1 b W 5 z M S 5 7 R 1 J T T S w x M 3 0 m c X V v d D s s J n F 1 b 3 Q 7 U 2 V j d G l v b j E v U 3 B h d G l h b C 9 B d X R v U m V t b 3 Z l Z E N v b H V t b n M x L n t I Q V J W L D E 0 f S Z x d W 9 0 O y w m c X V v d D t T Z W N 0 a W 9 u M S 9 T c G F 0 a W F s L 0 F 1 d G 9 S Z W 1 v d m V k Q 2 9 s d W 1 u c z E u e 0 h F Q U w s M T V 9 J n F 1 b 3 Q 7 L C Z x d W 9 0 O 1 N l Y 3 R p b 2 4 x L 1 N w Y X R p Y W w v Q X V 0 b 1 J l b W 9 2 Z W R D b 2 x 1 b W 5 z M S 5 7 S k V S Q y w x N n 0 m c X V v d D s s J n F 1 b 3 Q 7 U 2 V j d G l v b j E v U 3 B h d G l h b C 9 B d X R v U m V t b 3 Z l Z E N v b H V t b n M x L n t K T 1 J O L D E 3 f S Z x d W 9 0 O y w m c X V v d D t T Z W N 0 a W 9 u M S 9 T c G F 0 a W F s L 0 F 1 d G 9 S Z W 1 v d m V k Q 2 9 s d W 1 u c z E u e 0 t P T k E s M T h 9 J n F 1 b 3 Q 7 L C Z x d W 9 0 O 1 N l Y 3 R p b 2 4 x L 1 N w Y X R p Y W w v Q X V 0 b 1 J l b W 9 2 Z W R D b 2 x 1 b W 5 z M S 5 7 S 0 9 O W i w x O X 0 m c X V v d D s s J n F 1 b 3 Q 7 U 2 V j d G l v b j E v U 3 B h d G l h b C 9 B d X R v U m V t b 3 Z l Z E N v b H V t b n M x L n t M R U 5 P L D I w f S Z x d W 9 0 O y w m c X V v d D t T Z W N 0 a W 9 u M S 9 T c G F 0 a W F s L 0 F 1 d G 9 S Z W 1 v d m V k Q 2 9 s d W 1 u c z E u e 0 1 M Q l M s M j F 9 J n F 1 b 3 Q 7 L C Z x d W 9 0 O 1 N l Y 3 R p b 2 4 x L 1 N w Y X R p Y W w v Q X V 0 b 1 J l b W 9 2 Z W R D b 2 x 1 b W 5 z M S 5 7 T U 9 B Q i w y M n 0 m c X V v d D s s J n F 1 b 3 Q 7 U 2 V j d G l v b j E v U 3 B h d G l h b C 9 B d X R v U m V t b 3 Z l Z E N v b H V t b n M x L n t O S V d P L D I z f S Z x d W 9 0 O y w m c X V v d D t T Z W N 0 a W 9 u M S 9 T c G F 0 a W F s L 0 F 1 d G 9 S Z W 1 v d m V k Q 2 9 s d W 1 u c z E u e 0 5 P R 1 A s M j R 9 J n F 1 b 3 Q 7 L C Z x d W 9 0 O 1 N l Y 3 R p b 2 4 x L 1 N w Y X R p Y W w v Q X V 0 b 1 J l b W 9 2 Z W R D b 2 x 1 b W 5 z M S 5 7 T 0 F F U y w y N X 0 m c X V v d D s s J n F 1 b 3 Q 7 U 2 V j d G l v b j E v U 3 B h d G l h b C 9 B d X R v U m V t b 3 Z l Z E N v b H V t b n M x L n t P T k F R L D I 2 f S Z x d W 9 0 O y w m c X V v d D t T Z W N 0 a W 9 u M S 9 T c G F 0 a W F s L 0 F 1 d G 9 S Z W 1 v d m V k Q 2 9 s d W 1 u c z E u e 0 9 S T k w s M j d 9 J n F 1 b 3 Q 7 L C Z x d W 9 0 O 1 N l Y 3 R p b 2 4 x L 1 N w Y X R p Y W w v Q X V 0 b 1 J l b W 9 2 Z W R D b 2 x 1 b W 5 z M S 5 7 T 1 N C U y w y O H 0 m c X V v d D s s J n F 1 b 3 Q 7 U 2 V j d G l v b j E v U 3 B h d G l h b C 9 B d X R v U m V t b 3 Z l Z E N v b H V t b n M x L n t S T U 5 Q L D I 5 f S Z x d W 9 0 O y w m c X V v d D t T Z W N 0 a W 9 u M S 9 T c G F 0 a W F s L 0 F 1 d G 9 S Z W 1 v d m V k Q 2 9 s d W 1 u c z E u e 1 N D Q k k s M z B 9 J n F 1 b 3 Q 7 L C Z x d W 9 0 O 1 N l Y 3 R p b 2 4 x L 1 N w Y X R p Y W w v Q X V 0 b 1 J l b W 9 2 Z W R D b 2 x 1 b W 5 z M S 5 7 U 0 V S Q y w z M X 0 m c X V v d D s s J n F 1 b 3 Q 7 U 2 V j d G l v b j E v U 3 B h d G l h b C 9 B d X R v U m V t b 3 Z l Z E N v b H V t b n M x L n t T S k V S L D M y f S Z x d W 9 0 O y w m c X V v d D t T Z W N 0 a W 9 u M S 9 T c G F 0 a W F s L 0 F 1 d G 9 S Z W 1 v d m V k Q 2 9 s d W 1 u c z E u e 1 N P Q V A s M z N 9 J n F 1 b 3 Q 7 L C Z x d W 9 0 O 1 N l Y 3 R p b 2 4 x L 1 N w Y X R p Y W w v Q X V 0 b 1 J l b W 9 2 Z W R D b 2 x 1 b W 5 z M S 5 7 U 1 J F U i w z N H 0 m c X V v d D s s J n F 1 b 3 Q 7 U 2 V j d G l v b j E v U 3 B h d G l h b C 9 B d X R v U m V t b 3 Z l Z E N v b H V t b n M x L n t T V E V J L D M 1 f S Z x d W 9 0 O y w m c X V v d D t T Z W N 0 a W 9 u M S 9 T c G F 0 a W F s L 0 F 1 d G 9 S Z W 1 v d m V k Q 2 9 s d W 1 u c z E u e 1 N U R V I s M z Z 9 J n F 1 b 3 Q 7 L C Z x d W 9 0 O 1 N l Y 3 R p b 2 4 x L 1 N w Y X R p Y W w v Q X V 0 b 1 J l b W 9 2 Z W R D b 2 x 1 b W 5 z M S 5 7 V E F M T C w z N 3 0 m c X V v d D s s J n F 1 b 3 Q 7 U 2 V j d G l v b j E v U 3 B h d G l h b C 9 B d X R v U m V t b 3 Z l Z E N v b H V t b n M x L n t U R U F L L D M 4 f S Z x d W 9 0 O y w m c X V v d D t T Z W N 0 a W 9 u M S 9 T c G F 0 a W F s L 0 F 1 d G 9 S Z W 1 v d m V k Q 2 9 s d W 1 u c z E u e 1 R P T 0 w s M z l 9 J n F 1 b 3 Q 7 L C Z x d W 9 0 O 1 N l Y 3 R p b 2 4 x L 1 N w Y X R p Y W w v Q X V 0 b 1 J l b W 9 2 Z W R D b 2 x 1 b W 5 z M S 5 7 V F J F R S w 0 M H 0 m c X V v d D s s J n F 1 b 3 Q 7 U 2 V j d G l v b j E v U 3 B h d G l h b C 9 B d X R v U m V t b 3 Z l Z E N v b H V t b n M x L n t V S 0 Z T L D Q x f S Z x d W 9 0 O y w m c X V v d D t T Z W N 0 a W 9 u M S 9 T c G F 0 a W F s L 0 F 1 d G 9 S Z W 1 v d m V k Q 2 9 s d W 1 u c z E u e 1 V O R E U s N D J 9 J n F 1 b 3 Q 7 L C Z x d W 9 0 O 1 N l Y 3 R p b 2 4 x L 1 N w Y X R p Y W w v Q X V 0 b 1 J l b W 9 2 Z W R D b 2 x 1 b W 5 z M S 5 7 V 0 9 P R C w 0 M 3 0 m c X V v d D s s J n F 1 b 3 Q 7 U 2 V j d G l v b j E v U 3 B h d G l h b C 9 B d X R v U m V t b 3 Z l Z E N v b H V t b n M x L n t X U k V G L D Q 0 f S Z x d W 9 0 O y w m c X V v d D t T Z W N 0 a W 9 u M S 9 T c G F 0 a W F s L 0 F 1 d G 9 S Z W 1 v d m V k Q 2 9 s d W 1 u c z E u e 1 l F T E w s N D V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x h d G l 0 d W R l c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M i I C 8 + P E V u d H J 5 I F R 5 c G U 9 I k Z p b G x F b m F i b G V k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D h U M T Q 6 M T E 6 N T A u M j Q 3 M j M 0 O F o i I C 8 + P E V u d H J 5 I F R 5 c G U 9 I k Z p b G x D b 2 x 1 b W 5 U e X B l c y I g V m F s d W U 9 I n N C Z 1 l H Q m d Z R 0 J n W U d C Z 1 l H Q m d Z R 0 J n W U d C Z 1 l H Q m d Z R 0 J n W U d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Q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Y X R p d H V k Z X M v Q X V 0 b 1 J l b W 9 2 Z W R D b 2 x 1 b W 5 z M S 5 7 Q 2 9 s d W 1 u M S w w f S Z x d W 9 0 O y w m c X V v d D t T Z W N 0 a W 9 u M S 9 M Y X R p d H V k Z X M v Q X V 0 b 1 J l b W 9 2 Z W R D b 2 x 1 b W 5 z M S 5 7 Q 2 9 s d W 1 u M i w x f S Z x d W 9 0 O y w m c X V v d D t T Z W N 0 a W 9 u M S 9 M Y X R p d H V k Z X M v Q X V 0 b 1 J l b W 9 2 Z W R D b 2 x 1 b W 5 z M S 5 7 Q 2 9 s d W 1 u M y w y f S Z x d W 9 0 O y w m c X V v d D t T Z W N 0 a W 9 u M S 9 M Y X R p d H V k Z X M v Q X V 0 b 1 J l b W 9 2 Z W R D b 2 x 1 b W 5 z M S 5 7 Q 2 9 s d W 1 u N C w z f S Z x d W 9 0 O y w m c X V v d D t T Z W N 0 a W 9 u M S 9 M Y X R p d H V k Z X M v Q X V 0 b 1 J l b W 9 2 Z W R D b 2 x 1 b W 5 z M S 5 7 Q 2 9 s d W 1 u N S w 0 f S Z x d W 9 0 O y w m c X V v d D t T Z W N 0 a W 9 u M S 9 M Y X R p d H V k Z X M v Q X V 0 b 1 J l b W 9 2 Z W R D b 2 x 1 b W 5 z M S 5 7 Q 2 9 s d W 1 u N i w 1 f S Z x d W 9 0 O y w m c X V v d D t T Z W N 0 a W 9 u M S 9 M Y X R p d H V k Z X M v Q X V 0 b 1 J l b W 9 2 Z W R D b 2 x 1 b W 5 z M S 5 7 Q 2 9 s d W 1 u N y w 2 f S Z x d W 9 0 O y w m c X V v d D t T Z W N 0 a W 9 u M S 9 M Y X R p d H V k Z X M v Q X V 0 b 1 J l b W 9 2 Z W R D b 2 x 1 b W 5 z M S 5 7 Q 2 9 s d W 1 u O C w 3 f S Z x d W 9 0 O y w m c X V v d D t T Z W N 0 a W 9 u M S 9 M Y X R p d H V k Z X M v Q X V 0 b 1 J l b W 9 2 Z W R D b 2 x 1 b W 5 z M S 5 7 Q 2 9 s d W 1 u O S w 4 f S Z x d W 9 0 O y w m c X V v d D t T Z W N 0 a W 9 u M S 9 M Y X R p d H V k Z X M v Q X V 0 b 1 J l b W 9 2 Z W R D b 2 x 1 b W 5 z M S 5 7 Q 2 9 s d W 1 u M T A s O X 0 m c X V v d D s s J n F 1 b 3 Q 7 U 2 V j d G l v b j E v T G F 0 a X R 1 Z G V z L 0 F 1 d G 9 S Z W 1 v d m V k Q 2 9 s d W 1 u c z E u e 0 N v b H V t b j E x L D E w f S Z x d W 9 0 O y w m c X V v d D t T Z W N 0 a W 9 u M S 9 M Y X R p d H V k Z X M v Q X V 0 b 1 J l b W 9 2 Z W R D b 2 x 1 b W 5 z M S 5 7 Q 2 9 s d W 1 u M T I s M T F 9 J n F 1 b 3 Q 7 L C Z x d W 9 0 O 1 N l Y 3 R p b 2 4 x L 0 x h d G l 0 d W R l c y 9 B d X R v U m V t b 3 Z l Z E N v b H V t b n M x L n t D b 2 x 1 b W 4 x M y w x M n 0 m c X V v d D s s J n F 1 b 3 Q 7 U 2 V j d G l v b j E v T G F 0 a X R 1 Z G V z L 0 F 1 d G 9 S Z W 1 v d m V k Q 2 9 s d W 1 u c z E u e 0 N v b H V t b j E 0 L D E z f S Z x d W 9 0 O y w m c X V v d D t T Z W N 0 a W 9 u M S 9 M Y X R p d H V k Z X M v Q X V 0 b 1 J l b W 9 2 Z W R D b 2 x 1 b W 5 z M S 5 7 Q 2 9 s d W 1 u M T U s M T R 9 J n F 1 b 3 Q 7 L C Z x d W 9 0 O 1 N l Y 3 R p b 2 4 x L 0 x h d G l 0 d W R l c y 9 B d X R v U m V t b 3 Z l Z E N v b H V t b n M x L n t D b 2 x 1 b W 4 x N i w x N X 0 m c X V v d D s s J n F 1 b 3 Q 7 U 2 V j d G l v b j E v T G F 0 a X R 1 Z G V z L 0 F 1 d G 9 S Z W 1 v d m V k Q 2 9 s d W 1 u c z E u e 0 N v b H V t b j E 3 L D E 2 f S Z x d W 9 0 O y w m c X V v d D t T Z W N 0 a W 9 u M S 9 M Y X R p d H V k Z X M v Q X V 0 b 1 J l b W 9 2 Z W R D b 2 x 1 b W 5 z M S 5 7 Q 2 9 s d W 1 u M T g s M T d 9 J n F 1 b 3 Q 7 L C Z x d W 9 0 O 1 N l Y 3 R p b 2 4 x L 0 x h d G l 0 d W R l c y 9 B d X R v U m V t b 3 Z l Z E N v b H V t b n M x L n t D b 2 x 1 b W 4 x O S w x O H 0 m c X V v d D s s J n F 1 b 3 Q 7 U 2 V j d G l v b j E v T G F 0 a X R 1 Z G V z L 0 F 1 d G 9 S Z W 1 v d m V k Q 2 9 s d W 1 u c z E u e 0 N v b H V t b j I w L D E 5 f S Z x d W 9 0 O y w m c X V v d D t T Z W N 0 a W 9 u M S 9 M Y X R p d H V k Z X M v Q X V 0 b 1 J l b W 9 2 Z W R D b 2 x 1 b W 5 z M S 5 7 Q 2 9 s d W 1 u M j E s M j B 9 J n F 1 b 3 Q 7 L C Z x d W 9 0 O 1 N l Y 3 R p b 2 4 x L 0 x h d G l 0 d W R l c y 9 B d X R v U m V t b 3 Z l Z E N v b H V t b n M x L n t D b 2 x 1 b W 4 y M i w y M X 0 m c X V v d D s s J n F 1 b 3 Q 7 U 2 V j d G l v b j E v T G F 0 a X R 1 Z G V z L 0 F 1 d G 9 S Z W 1 v d m V k Q 2 9 s d W 1 u c z E u e 0 N v b H V t b j I z L D I y f S Z x d W 9 0 O y w m c X V v d D t T Z W N 0 a W 9 u M S 9 M Y X R p d H V k Z X M v Q X V 0 b 1 J l b W 9 2 Z W R D b 2 x 1 b W 5 z M S 5 7 Q 2 9 s d W 1 u M j Q s M j N 9 J n F 1 b 3 Q 7 L C Z x d W 9 0 O 1 N l Y 3 R p b 2 4 x L 0 x h d G l 0 d W R l c y 9 B d X R v U m V t b 3 Z l Z E N v b H V t b n M x L n t D b 2 x 1 b W 4 y N S w y N H 0 m c X V v d D s s J n F 1 b 3 Q 7 U 2 V j d G l v b j E v T G F 0 a X R 1 Z G V z L 0 F 1 d G 9 S Z W 1 v d m V k Q 2 9 s d W 1 u c z E u e 0 N v b H V t b j I 2 L D I 1 f S Z x d W 9 0 O y w m c X V v d D t T Z W N 0 a W 9 u M S 9 M Y X R p d H V k Z X M v Q X V 0 b 1 J l b W 9 2 Z W R D b 2 x 1 b W 5 z M S 5 7 Q 2 9 s d W 1 u M j c s M j Z 9 J n F 1 b 3 Q 7 L C Z x d W 9 0 O 1 N l Y 3 R p b 2 4 x L 0 x h d G l 0 d W R l c y 9 B d X R v U m V t b 3 Z l Z E N v b H V t b n M x L n t D b 2 x 1 b W 4 y O C w y N 3 0 m c X V v d D s s J n F 1 b 3 Q 7 U 2 V j d G l v b j E v T G F 0 a X R 1 Z G V z L 0 F 1 d G 9 S Z W 1 v d m V k Q 2 9 s d W 1 u c z E u e 0 N v b H V t b j I 5 L D I 4 f S Z x d W 9 0 O y w m c X V v d D t T Z W N 0 a W 9 u M S 9 M Y X R p d H V k Z X M v Q X V 0 b 1 J l b W 9 2 Z W R D b 2 x 1 b W 5 z M S 5 7 Q 2 9 s d W 1 u M z A s M j l 9 J n F 1 b 3 Q 7 L C Z x d W 9 0 O 1 N l Y 3 R p b 2 4 x L 0 x h d G l 0 d W R l c y 9 B d X R v U m V t b 3 Z l Z E N v b H V t b n M x L n t D b 2 x 1 b W 4 z M S w z M H 0 m c X V v d D s s J n F 1 b 3 Q 7 U 2 V j d G l v b j E v T G F 0 a X R 1 Z G V z L 0 F 1 d G 9 S Z W 1 v d m V k Q 2 9 s d W 1 u c z E u e 0 N v b H V t b j M y L D M x f S Z x d W 9 0 O y w m c X V v d D t T Z W N 0 a W 9 u M S 9 M Y X R p d H V k Z X M v Q X V 0 b 1 J l b W 9 2 Z W R D b 2 x 1 b W 5 z M S 5 7 Q 2 9 s d W 1 u M z M s M z J 9 J n F 1 b 3 Q 7 L C Z x d W 9 0 O 1 N l Y 3 R p b 2 4 x L 0 x h d G l 0 d W R l c y 9 B d X R v U m V t b 3 Z l Z E N v b H V t b n M x L n t D b 2 x 1 b W 4 z N C w z M 3 0 m c X V v d D s s J n F 1 b 3 Q 7 U 2 V j d G l v b j E v T G F 0 a X R 1 Z G V z L 0 F 1 d G 9 S Z W 1 v d m V k Q 2 9 s d W 1 u c z E u e 0 N v b H V t b j M 1 L D M 0 f S Z x d W 9 0 O y w m c X V v d D t T Z W N 0 a W 9 u M S 9 M Y X R p d H V k Z X M v Q X V 0 b 1 J l b W 9 2 Z W R D b 2 x 1 b W 5 z M S 5 7 Q 2 9 s d W 1 u M z Y s M z V 9 J n F 1 b 3 Q 7 L C Z x d W 9 0 O 1 N l Y 3 R p b 2 4 x L 0 x h d G l 0 d W R l c y 9 B d X R v U m V t b 3 Z l Z E N v b H V t b n M x L n t D b 2 x 1 b W 4 z N y w z N n 0 m c X V v d D s s J n F 1 b 3 Q 7 U 2 V j d G l v b j E v T G F 0 a X R 1 Z G V z L 0 F 1 d G 9 S Z W 1 v d m V k Q 2 9 s d W 1 u c z E u e 0 N v b H V t b j M 4 L D M 3 f S Z x d W 9 0 O y w m c X V v d D t T Z W N 0 a W 9 u M S 9 M Y X R p d H V k Z X M v Q X V 0 b 1 J l b W 9 2 Z W R D b 2 x 1 b W 5 z M S 5 7 Q 2 9 s d W 1 u M z k s M z h 9 J n F 1 b 3 Q 7 L C Z x d W 9 0 O 1 N l Y 3 R p b 2 4 x L 0 x h d G l 0 d W R l c y 9 B d X R v U m V t b 3 Z l Z E N v b H V t b n M x L n t D b 2 x 1 b W 4 0 M C w z O X 0 m c X V v d D s s J n F 1 b 3 Q 7 U 2 V j d G l v b j E v T G F 0 a X R 1 Z G V z L 0 F 1 d G 9 S Z W 1 v d m V k Q 2 9 s d W 1 u c z E u e 0 N v b H V t b j Q x L D Q w f S Z x d W 9 0 O y w m c X V v d D t T Z W N 0 a W 9 u M S 9 M Y X R p d H V k Z X M v Q X V 0 b 1 J l b W 9 2 Z W R D b 2 x 1 b W 5 z M S 5 7 Q 2 9 s d W 1 u N D I s N D F 9 J n F 1 b 3 Q 7 L C Z x d W 9 0 O 1 N l Y 3 R p b 2 4 x L 0 x h d G l 0 d W R l c y 9 B d X R v U m V t b 3 Z l Z E N v b H V t b n M x L n t D b 2 x 1 b W 4 0 M y w 0 M n 0 m c X V v d D s s J n F 1 b 3 Q 7 U 2 V j d G l v b j E v T G F 0 a X R 1 Z G V z L 0 F 1 d G 9 S Z W 1 v d m V k Q 2 9 s d W 1 u c z E u e 0 N v b H V t b j Q 0 L D Q z f S Z x d W 9 0 O y w m c X V v d D t T Z W N 0 a W 9 u M S 9 M Y X R p d H V k Z X M v Q X V 0 b 1 J l b W 9 2 Z W R D b 2 x 1 b W 5 z M S 5 7 Q 2 9 s d W 1 u N D U s N D R 9 J n F 1 b 3 Q 7 X S w m c X V v d D t D b 2 x 1 b W 5 D b 3 V u d C Z x d W 9 0 O z o 0 N S w m c X V v d D t L Z X l D b 2 x 1 b W 5 O Y W 1 l c y Z x d W 9 0 O z p b X S w m c X V v d D t D b 2 x 1 b W 5 J Z G V u d G l 0 a W V z J n F 1 b 3 Q 7 O l s m c X V v d D t T Z W N 0 a W 9 u M S 9 M Y X R p d H V k Z X M v Q X V 0 b 1 J l b W 9 2 Z W R D b 2 x 1 b W 5 z M S 5 7 Q 2 9 s d W 1 u M S w w f S Z x d W 9 0 O y w m c X V v d D t T Z W N 0 a W 9 u M S 9 M Y X R p d H V k Z X M v Q X V 0 b 1 J l b W 9 2 Z W R D b 2 x 1 b W 5 z M S 5 7 Q 2 9 s d W 1 u M i w x f S Z x d W 9 0 O y w m c X V v d D t T Z W N 0 a W 9 u M S 9 M Y X R p d H V k Z X M v Q X V 0 b 1 J l b W 9 2 Z W R D b 2 x 1 b W 5 z M S 5 7 Q 2 9 s d W 1 u M y w y f S Z x d W 9 0 O y w m c X V v d D t T Z W N 0 a W 9 u M S 9 M Y X R p d H V k Z X M v Q X V 0 b 1 J l b W 9 2 Z W R D b 2 x 1 b W 5 z M S 5 7 Q 2 9 s d W 1 u N C w z f S Z x d W 9 0 O y w m c X V v d D t T Z W N 0 a W 9 u M S 9 M Y X R p d H V k Z X M v Q X V 0 b 1 J l b W 9 2 Z W R D b 2 x 1 b W 5 z M S 5 7 Q 2 9 s d W 1 u N S w 0 f S Z x d W 9 0 O y w m c X V v d D t T Z W N 0 a W 9 u M S 9 M Y X R p d H V k Z X M v Q X V 0 b 1 J l b W 9 2 Z W R D b 2 x 1 b W 5 z M S 5 7 Q 2 9 s d W 1 u N i w 1 f S Z x d W 9 0 O y w m c X V v d D t T Z W N 0 a W 9 u M S 9 M Y X R p d H V k Z X M v Q X V 0 b 1 J l b W 9 2 Z W R D b 2 x 1 b W 5 z M S 5 7 Q 2 9 s d W 1 u N y w 2 f S Z x d W 9 0 O y w m c X V v d D t T Z W N 0 a W 9 u M S 9 M Y X R p d H V k Z X M v Q X V 0 b 1 J l b W 9 2 Z W R D b 2 x 1 b W 5 z M S 5 7 Q 2 9 s d W 1 u O C w 3 f S Z x d W 9 0 O y w m c X V v d D t T Z W N 0 a W 9 u M S 9 M Y X R p d H V k Z X M v Q X V 0 b 1 J l b W 9 2 Z W R D b 2 x 1 b W 5 z M S 5 7 Q 2 9 s d W 1 u O S w 4 f S Z x d W 9 0 O y w m c X V v d D t T Z W N 0 a W 9 u M S 9 M Y X R p d H V k Z X M v Q X V 0 b 1 J l b W 9 2 Z W R D b 2 x 1 b W 5 z M S 5 7 Q 2 9 s d W 1 u M T A s O X 0 m c X V v d D s s J n F 1 b 3 Q 7 U 2 V j d G l v b j E v T G F 0 a X R 1 Z G V z L 0 F 1 d G 9 S Z W 1 v d m V k Q 2 9 s d W 1 u c z E u e 0 N v b H V t b j E x L D E w f S Z x d W 9 0 O y w m c X V v d D t T Z W N 0 a W 9 u M S 9 M Y X R p d H V k Z X M v Q X V 0 b 1 J l b W 9 2 Z W R D b 2 x 1 b W 5 z M S 5 7 Q 2 9 s d W 1 u M T I s M T F 9 J n F 1 b 3 Q 7 L C Z x d W 9 0 O 1 N l Y 3 R p b 2 4 x L 0 x h d G l 0 d W R l c y 9 B d X R v U m V t b 3 Z l Z E N v b H V t b n M x L n t D b 2 x 1 b W 4 x M y w x M n 0 m c X V v d D s s J n F 1 b 3 Q 7 U 2 V j d G l v b j E v T G F 0 a X R 1 Z G V z L 0 F 1 d G 9 S Z W 1 v d m V k Q 2 9 s d W 1 u c z E u e 0 N v b H V t b j E 0 L D E z f S Z x d W 9 0 O y w m c X V v d D t T Z W N 0 a W 9 u M S 9 M Y X R p d H V k Z X M v Q X V 0 b 1 J l b W 9 2 Z W R D b 2 x 1 b W 5 z M S 5 7 Q 2 9 s d W 1 u M T U s M T R 9 J n F 1 b 3 Q 7 L C Z x d W 9 0 O 1 N l Y 3 R p b 2 4 x L 0 x h d G l 0 d W R l c y 9 B d X R v U m V t b 3 Z l Z E N v b H V t b n M x L n t D b 2 x 1 b W 4 x N i w x N X 0 m c X V v d D s s J n F 1 b 3 Q 7 U 2 V j d G l v b j E v T G F 0 a X R 1 Z G V z L 0 F 1 d G 9 S Z W 1 v d m V k Q 2 9 s d W 1 u c z E u e 0 N v b H V t b j E 3 L D E 2 f S Z x d W 9 0 O y w m c X V v d D t T Z W N 0 a W 9 u M S 9 M Y X R p d H V k Z X M v Q X V 0 b 1 J l b W 9 2 Z W R D b 2 x 1 b W 5 z M S 5 7 Q 2 9 s d W 1 u M T g s M T d 9 J n F 1 b 3 Q 7 L C Z x d W 9 0 O 1 N l Y 3 R p b 2 4 x L 0 x h d G l 0 d W R l c y 9 B d X R v U m V t b 3 Z l Z E N v b H V t b n M x L n t D b 2 x 1 b W 4 x O S w x O H 0 m c X V v d D s s J n F 1 b 3 Q 7 U 2 V j d G l v b j E v T G F 0 a X R 1 Z G V z L 0 F 1 d G 9 S Z W 1 v d m V k Q 2 9 s d W 1 u c z E u e 0 N v b H V t b j I w L D E 5 f S Z x d W 9 0 O y w m c X V v d D t T Z W N 0 a W 9 u M S 9 M Y X R p d H V k Z X M v Q X V 0 b 1 J l b W 9 2 Z W R D b 2 x 1 b W 5 z M S 5 7 Q 2 9 s d W 1 u M j E s M j B 9 J n F 1 b 3 Q 7 L C Z x d W 9 0 O 1 N l Y 3 R p b 2 4 x L 0 x h d G l 0 d W R l c y 9 B d X R v U m V t b 3 Z l Z E N v b H V t b n M x L n t D b 2 x 1 b W 4 y M i w y M X 0 m c X V v d D s s J n F 1 b 3 Q 7 U 2 V j d G l v b j E v T G F 0 a X R 1 Z G V z L 0 F 1 d G 9 S Z W 1 v d m V k Q 2 9 s d W 1 u c z E u e 0 N v b H V t b j I z L D I y f S Z x d W 9 0 O y w m c X V v d D t T Z W N 0 a W 9 u M S 9 M Y X R p d H V k Z X M v Q X V 0 b 1 J l b W 9 2 Z W R D b 2 x 1 b W 5 z M S 5 7 Q 2 9 s d W 1 u M j Q s M j N 9 J n F 1 b 3 Q 7 L C Z x d W 9 0 O 1 N l Y 3 R p b 2 4 x L 0 x h d G l 0 d W R l c y 9 B d X R v U m V t b 3 Z l Z E N v b H V t b n M x L n t D b 2 x 1 b W 4 y N S w y N H 0 m c X V v d D s s J n F 1 b 3 Q 7 U 2 V j d G l v b j E v T G F 0 a X R 1 Z G V z L 0 F 1 d G 9 S Z W 1 v d m V k Q 2 9 s d W 1 u c z E u e 0 N v b H V t b j I 2 L D I 1 f S Z x d W 9 0 O y w m c X V v d D t T Z W N 0 a W 9 u M S 9 M Y X R p d H V k Z X M v Q X V 0 b 1 J l b W 9 2 Z W R D b 2 x 1 b W 5 z M S 5 7 Q 2 9 s d W 1 u M j c s M j Z 9 J n F 1 b 3 Q 7 L C Z x d W 9 0 O 1 N l Y 3 R p b 2 4 x L 0 x h d G l 0 d W R l c y 9 B d X R v U m V t b 3 Z l Z E N v b H V t b n M x L n t D b 2 x 1 b W 4 y O C w y N 3 0 m c X V v d D s s J n F 1 b 3 Q 7 U 2 V j d G l v b j E v T G F 0 a X R 1 Z G V z L 0 F 1 d G 9 S Z W 1 v d m V k Q 2 9 s d W 1 u c z E u e 0 N v b H V t b j I 5 L D I 4 f S Z x d W 9 0 O y w m c X V v d D t T Z W N 0 a W 9 u M S 9 M Y X R p d H V k Z X M v Q X V 0 b 1 J l b W 9 2 Z W R D b 2 x 1 b W 5 z M S 5 7 Q 2 9 s d W 1 u M z A s M j l 9 J n F 1 b 3 Q 7 L C Z x d W 9 0 O 1 N l Y 3 R p b 2 4 x L 0 x h d G l 0 d W R l c y 9 B d X R v U m V t b 3 Z l Z E N v b H V t b n M x L n t D b 2 x 1 b W 4 z M S w z M H 0 m c X V v d D s s J n F 1 b 3 Q 7 U 2 V j d G l v b j E v T G F 0 a X R 1 Z G V z L 0 F 1 d G 9 S Z W 1 v d m V k Q 2 9 s d W 1 u c z E u e 0 N v b H V t b j M y L D M x f S Z x d W 9 0 O y w m c X V v d D t T Z W N 0 a W 9 u M S 9 M Y X R p d H V k Z X M v Q X V 0 b 1 J l b W 9 2 Z W R D b 2 x 1 b W 5 z M S 5 7 Q 2 9 s d W 1 u M z M s M z J 9 J n F 1 b 3 Q 7 L C Z x d W 9 0 O 1 N l Y 3 R p b 2 4 x L 0 x h d G l 0 d W R l c y 9 B d X R v U m V t b 3 Z l Z E N v b H V t b n M x L n t D b 2 x 1 b W 4 z N C w z M 3 0 m c X V v d D s s J n F 1 b 3 Q 7 U 2 V j d G l v b j E v T G F 0 a X R 1 Z G V z L 0 F 1 d G 9 S Z W 1 v d m V k Q 2 9 s d W 1 u c z E u e 0 N v b H V t b j M 1 L D M 0 f S Z x d W 9 0 O y w m c X V v d D t T Z W N 0 a W 9 u M S 9 M Y X R p d H V k Z X M v Q X V 0 b 1 J l b W 9 2 Z W R D b 2 x 1 b W 5 z M S 5 7 Q 2 9 s d W 1 u M z Y s M z V 9 J n F 1 b 3 Q 7 L C Z x d W 9 0 O 1 N l Y 3 R p b 2 4 x L 0 x h d G l 0 d W R l c y 9 B d X R v U m V t b 3 Z l Z E N v b H V t b n M x L n t D b 2 x 1 b W 4 z N y w z N n 0 m c X V v d D s s J n F 1 b 3 Q 7 U 2 V j d G l v b j E v T G F 0 a X R 1 Z G V z L 0 F 1 d G 9 S Z W 1 v d m V k Q 2 9 s d W 1 u c z E u e 0 N v b H V t b j M 4 L D M 3 f S Z x d W 9 0 O y w m c X V v d D t T Z W N 0 a W 9 u M S 9 M Y X R p d H V k Z X M v Q X V 0 b 1 J l b W 9 2 Z W R D b 2 x 1 b W 5 z M S 5 7 Q 2 9 s d W 1 u M z k s M z h 9 J n F 1 b 3 Q 7 L C Z x d W 9 0 O 1 N l Y 3 R p b 2 4 x L 0 x h d G l 0 d W R l c y 9 B d X R v U m V t b 3 Z l Z E N v b H V t b n M x L n t D b 2 x 1 b W 4 0 M C w z O X 0 m c X V v d D s s J n F 1 b 3 Q 7 U 2 V j d G l v b j E v T G F 0 a X R 1 Z G V z L 0 F 1 d G 9 S Z W 1 v d m V k Q 2 9 s d W 1 u c z E u e 0 N v b H V t b j Q x L D Q w f S Z x d W 9 0 O y w m c X V v d D t T Z W N 0 a W 9 u M S 9 M Y X R p d H V k Z X M v Q X V 0 b 1 J l b W 9 2 Z W R D b 2 x 1 b W 5 z M S 5 7 Q 2 9 s d W 1 u N D I s N D F 9 J n F 1 b 3 Q 7 L C Z x d W 9 0 O 1 N l Y 3 R p b 2 4 x L 0 x h d G l 0 d W R l c y 9 B d X R v U m V t b 3 Z l Z E N v b H V t b n M x L n t D b 2 x 1 b W 4 0 M y w 0 M n 0 m c X V v d D s s J n F 1 b 3 Q 7 U 2 V j d G l v b j E v T G F 0 a X R 1 Z G V z L 0 F 1 d G 9 S Z W 1 v d m V k Q 2 9 s d W 1 u c z E u e 0 N v b H V t b j Q 0 L D Q z f S Z x d W 9 0 O y w m c X V v d D t T Z W N 0 a W 9 u M S 9 M Y X R p d H V k Z X M v Q X V 0 b 1 J l b W 9 2 Z W R D b 2 x 1 b W 5 z M S 5 7 Q 2 9 s d W 1 u N D U s N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T G F 0 a X R 1 Z G V z I i A v P j w v U 3 R h Y m x l R W 5 0 c m l l c z 4 8 L 0 l 0 Z W 0 + P E l 0 Z W 0 + P E l 0 Z W 1 M b 2 N h d G l v b j 4 8 S X R l b V R 5 c G U + R m 9 y b X V s Y T w v S X R l b V R 5 c G U + P E l 0 Z W 1 Q Y X R o P l N l Y 3 R p b 2 4 x L 0 R p c 3 R h b m N l c 1 9 L T T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D h U M T U 6 M T k 6 M D U u N D k 2 N j c z O V o i I C 8 + P E V u d H J 5 I F R 5 c G U 9 I k Z p b G x D b 2 x 1 b W 5 U e X B l c y I g V m F s d W U 9 I n N C Z 0 1 E Q X d N R E F 3 T U R B d z 0 9 I i A v P j x F b n R y e S B U e X B l P S J G a W x s Q 2 9 s d W 1 u T m F t Z X M i I F Z h b H V l P S J z W y Z x d W 9 0 O 0 N v b H V t b j E m c X V v d D s s J n F 1 b 3 Q 7 Q k F S V C Z x d W 9 0 O y w m c X V v d D t C T E F O J n F 1 b 3 Q 7 L C Z x d W 9 0 O 0 R T T l k m c X V v d D s s J n F 1 b 3 Q 7 S E F S V i Z x d W 9 0 O y w m c X V v d D t K T 1 J O J n F 1 b 3 Q 7 L C Z x d W 9 0 O 0 1 M Q l M m c X V v d D s s J n F 1 b 3 Q 7 T U 9 B Q i Z x d W 9 0 O y w m c X V v d D t T R V J D J n F 1 b 3 Q 7 L C Z x d W 9 0 O 1 R P T 0 w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a X N 0 Y W 5 j Z X N f S 0 0 v Q X V 0 b 1 J l b W 9 2 Z W R D b 2 x 1 b W 5 z M S 5 7 Q 2 9 s d W 1 u M S w w f S Z x d W 9 0 O y w m c X V v d D t T Z W N 0 a W 9 u M S 9 E a X N 0 Y W 5 j Z X N f S 0 0 v Q X V 0 b 1 J l b W 9 2 Z W R D b 2 x 1 b W 5 z M S 5 7 Q k F S V C w x f S Z x d W 9 0 O y w m c X V v d D t T Z W N 0 a W 9 u M S 9 E a X N 0 Y W 5 j Z X N f S 0 0 v Q X V 0 b 1 J l b W 9 2 Z W R D b 2 x 1 b W 5 z M S 5 7 Q k x B T i w y f S Z x d W 9 0 O y w m c X V v d D t T Z W N 0 a W 9 u M S 9 E a X N 0 Y W 5 j Z X N f S 0 0 v Q X V 0 b 1 J l b W 9 2 Z W R D b 2 x 1 b W 5 z M S 5 7 R F N O W S w z f S Z x d W 9 0 O y w m c X V v d D t T Z W N 0 a W 9 u M S 9 E a X N 0 Y W 5 j Z X N f S 0 0 v Q X V 0 b 1 J l b W 9 2 Z W R D b 2 x 1 b W 5 z M S 5 7 S E F S V i w 0 f S Z x d W 9 0 O y w m c X V v d D t T Z W N 0 a W 9 u M S 9 E a X N 0 Y W 5 j Z X N f S 0 0 v Q X V 0 b 1 J l b W 9 2 Z W R D b 2 x 1 b W 5 z M S 5 7 S k 9 S T i w 1 f S Z x d W 9 0 O y w m c X V v d D t T Z W N 0 a W 9 u M S 9 E a X N 0 Y W 5 j Z X N f S 0 0 v Q X V 0 b 1 J l b W 9 2 Z W R D b 2 x 1 b W 5 z M S 5 7 T U x C U y w 2 f S Z x d W 9 0 O y w m c X V v d D t T Z W N 0 a W 9 u M S 9 E a X N 0 Y W 5 j Z X N f S 0 0 v Q X V 0 b 1 J l b W 9 2 Z W R D b 2 x 1 b W 5 z M S 5 7 T U 9 B Q i w 3 f S Z x d W 9 0 O y w m c X V v d D t T Z W N 0 a W 9 u M S 9 E a X N 0 Y W 5 j Z X N f S 0 0 v Q X V 0 b 1 J l b W 9 2 Z W R D b 2 x 1 b W 5 z M S 5 7 U 0 V S Q y w 4 f S Z x d W 9 0 O y w m c X V v d D t T Z W N 0 a W 9 u M S 9 E a X N 0 Y W 5 j Z X N f S 0 0 v Q X V 0 b 1 J l b W 9 2 Z W R D b 2 x 1 b W 5 z M S 5 7 V E 9 P T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l z d G F u Y 2 V z X 0 t N L 0 F 1 d G 9 S Z W 1 v d m V k Q 2 9 s d W 1 u c z E u e 0 N v b H V t b j E s M H 0 m c X V v d D s s J n F 1 b 3 Q 7 U 2 V j d G l v b j E v R G l z d G F u Y 2 V z X 0 t N L 0 F 1 d G 9 S Z W 1 v d m V k Q 2 9 s d W 1 u c z E u e 0 J B U l Q s M X 0 m c X V v d D s s J n F 1 b 3 Q 7 U 2 V j d G l v b j E v R G l z d G F u Y 2 V z X 0 t N L 0 F 1 d G 9 S Z W 1 v d m V k Q 2 9 s d W 1 u c z E u e 0 J M Q U 4 s M n 0 m c X V v d D s s J n F 1 b 3 Q 7 U 2 V j d G l v b j E v R G l z d G F u Y 2 V z X 0 t N L 0 F 1 d G 9 S Z W 1 v d m V k Q 2 9 s d W 1 u c z E u e 0 R T T l k s M 3 0 m c X V v d D s s J n F 1 b 3 Q 7 U 2 V j d G l v b j E v R G l z d G F u Y 2 V z X 0 t N L 0 F 1 d G 9 S Z W 1 v d m V k Q 2 9 s d W 1 u c z E u e 0 h B U l Y s N H 0 m c X V v d D s s J n F 1 b 3 Q 7 U 2 V j d G l v b j E v R G l z d G F u Y 2 V z X 0 t N L 0 F 1 d G 9 S Z W 1 v d m V k Q 2 9 s d W 1 u c z E u e 0 p P U k 4 s N X 0 m c X V v d D s s J n F 1 b 3 Q 7 U 2 V j d G l v b j E v R G l z d G F u Y 2 V z X 0 t N L 0 F 1 d G 9 S Z W 1 v d m V k Q 2 9 s d W 1 u c z E u e 0 1 M Q l M s N n 0 m c X V v d D s s J n F 1 b 3 Q 7 U 2 V j d G l v b j E v R G l z d G F u Y 2 V z X 0 t N L 0 F 1 d G 9 S Z W 1 v d m V k Q 2 9 s d W 1 u c z E u e 0 1 P Q U I s N 3 0 m c X V v d D s s J n F 1 b 3 Q 7 U 2 V j d G l v b j E v R G l z d G F u Y 2 V z X 0 t N L 0 F 1 d G 9 S Z W 1 v d m V k Q 2 9 s d W 1 u c z E u e 1 N F U k M s O H 0 m c X V v d D s s J n F 1 b 3 Q 7 U 2 V j d G l v b j E v R G l z d G F u Y 2 V z X 0 t N L 0 F 1 d G 9 S Z W 1 v d m V k Q 2 9 s d W 1 u c z E u e 1 R P T 0 w s O X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G V t c G 9 y Y W x f Q k F S V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A 4 V D E 3 O j U w O j Q z L j M 4 O T g 3 M z h a I i A v P j x F b n R y e S B U e X B l P S J G a W x s Q 2 9 s d W 1 u V H l w Z X M i I F Z h b H V l P S J z Q m d N R E F 3 T U R B d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l b X B v c m F s X 0 J B U l Q v Q X V 0 b 1 J l b W 9 2 Z W R D b 2 x 1 b W 5 z M S 5 7 Q 2 9 s d W 1 u M S w w f S Z x d W 9 0 O y w m c X V v d D t T Z W N 0 a W 9 u M S 9 U Z W 1 w b 3 J h b F 9 C Q V J U L 0 F 1 d G 9 S Z W 1 v d m V k Q 2 9 s d W 1 u c z E u e 0 N v b H V t b j I s M X 0 m c X V v d D s s J n F 1 b 3 Q 7 U 2 V j d G l v b j E v V G V t c G 9 y Y W x f Q k F S V C 9 B d X R v U m V t b 3 Z l Z E N v b H V t b n M x L n t D b 2 x 1 b W 4 z L D J 9 J n F 1 b 3 Q 7 L C Z x d W 9 0 O 1 N l Y 3 R p b 2 4 x L 1 R l b X B v c m F s X 0 J B U l Q v Q X V 0 b 1 J l b W 9 2 Z W R D b 2 x 1 b W 5 z M S 5 7 Q 2 9 s d W 1 u N C w z f S Z x d W 9 0 O y w m c X V v d D t T Z W N 0 a W 9 u M S 9 U Z W 1 w b 3 J h b F 9 C Q V J U L 0 F 1 d G 9 S Z W 1 v d m V k Q 2 9 s d W 1 u c z E u e 0 N v b H V t b j U s N H 0 m c X V v d D s s J n F 1 b 3 Q 7 U 2 V j d G l v b j E v V G V t c G 9 y Y W x f Q k F S V C 9 B d X R v U m V t b 3 Z l Z E N v b H V t b n M x L n t D b 2 x 1 b W 4 2 L D V 9 J n F 1 b 3 Q 7 L C Z x d W 9 0 O 1 N l Y 3 R p b 2 4 x L 1 R l b X B v c m F s X 0 J B U l Q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Z W 1 w b 3 J h b F 9 C Q V J U L 0 F 1 d G 9 S Z W 1 v d m V k Q 2 9 s d W 1 u c z E u e 0 N v b H V t b j E s M H 0 m c X V v d D s s J n F 1 b 3 Q 7 U 2 V j d G l v b j E v V G V t c G 9 y Y W x f Q k F S V C 9 B d X R v U m V t b 3 Z l Z E N v b H V t b n M x L n t D b 2 x 1 b W 4 y L D F 9 J n F 1 b 3 Q 7 L C Z x d W 9 0 O 1 N l Y 3 R p b 2 4 x L 1 R l b X B v c m F s X 0 J B U l Q v Q X V 0 b 1 J l b W 9 2 Z W R D b 2 x 1 b W 5 z M S 5 7 Q 2 9 s d W 1 u M y w y f S Z x d W 9 0 O y w m c X V v d D t T Z W N 0 a W 9 u M S 9 U Z W 1 w b 3 J h b F 9 C Q V J U L 0 F 1 d G 9 S Z W 1 v d m V k Q 2 9 s d W 1 u c z E u e 0 N v b H V t b j Q s M 3 0 m c X V v d D s s J n F 1 b 3 Q 7 U 2 V j d G l v b j E v V G V t c G 9 y Y W x f Q k F S V C 9 B d X R v U m V t b 3 Z l Z E N v b H V t b n M x L n t D b 2 x 1 b W 4 1 L D R 9 J n F 1 b 3 Q 7 L C Z x d W 9 0 O 1 N l Y 3 R p b 2 4 x L 1 R l b X B v c m F s X 0 J B U l Q v Q X V 0 b 1 J l b W 9 2 Z W R D b 2 x 1 b W 5 z M S 5 7 Q 2 9 s d W 1 u N i w 1 f S Z x d W 9 0 O y w m c X V v d D t T Z W N 0 a W 9 u M S 9 U Z W 1 w b 3 J h b F 9 C Q V J U L 0 F 1 d G 9 S Z W 1 v d m V k Q 2 9 s d W 1 u c z E u e 0 N v b H V t b j c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Z W 1 w b 3 J h b F 9 K T 1 J O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D h U M T c 6 N T E 6 M D U u M T M 3 N j M 1 M V o i I C 8 + P E V u d H J 5 I F R 5 c G U 9 I k Z p b G x D b 2 x 1 b W 5 U e X B l c y I g V m F s d W U 9 I n N C Z 0 1 E Q X d N R E F 3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V t c G 9 y Y W x f S k 9 S T i 9 B d X R v U m V t b 3 Z l Z E N v b H V t b n M x L n t D b 2 x 1 b W 4 x L D B 9 J n F 1 b 3 Q 7 L C Z x d W 9 0 O 1 N l Y 3 R p b 2 4 x L 1 R l b X B v c m F s X 0 p P U k 4 v Q X V 0 b 1 J l b W 9 2 Z W R D b 2 x 1 b W 5 z M S 5 7 Q 2 9 s d W 1 u M i w x f S Z x d W 9 0 O y w m c X V v d D t T Z W N 0 a W 9 u M S 9 U Z W 1 w b 3 J h b F 9 K T 1 J O L 0 F 1 d G 9 S Z W 1 v d m V k Q 2 9 s d W 1 u c z E u e 0 N v b H V t b j M s M n 0 m c X V v d D s s J n F 1 b 3 Q 7 U 2 V j d G l v b j E v V G V t c G 9 y Y W x f S k 9 S T i 9 B d X R v U m V t b 3 Z l Z E N v b H V t b n M x L n t D b 2 x 1 b W 4 0 L D N 9 J n F 1 b 3 Q 7 L C Z x d W 9 0 O 1 N l Y 3 R p b 2 4 x L 1 R l b X B v c m F s X 0 p P U k 4 v Q X V 0 b 1 J l b W 9 2 Z W R D b 2 x 1 b W 5 z M S 5 7 Q 2 9 s d W 1 u N S w 0 f S Z x d W 9 0 O y w m c X V v d D t T Z W N 0 a W 9 u M S 9 U Z W 1 w b 3 J h b F 9 K T 1 J O L 0 F 1 d G 9 S Z W 1 v d m V k Q 2 9 s d W 1 u c z E u e 0 N v b H V t b j Y s N X 0 m c X V v d D s s J n F 1 b 3 Q 7 U 2 V j d G l v b j E v V G V t c G 9 y Y W x f S k 9 S T i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l b X B v c m F s X 0 p P U k 4 v Q X V 0 b 1 J l b W 9 2 Z W R D b 2 x 1 b W 5 z M S 5 7 Q 2 9 s d W 1 u M S w w f S Z x d W 9 0 O y w m c X V v d D t T Z W N 0 a W 9 u M S 9 U Z W 1 w b 3 J h b F 9 K T 1 J O L 0 F 1 d G 9 S Z W 1 v d m V k Q 2 9 s d W 1 u c z E u e 0 N v b H V t b j I s M X 0 m c X V v d D s s J n F 1 b 3 Q 7 U 2 V j d G l v b j E v V G V t c G 9 y Y W x f S k 9 S T i 9 B d X R v U m V t b 3 Z l Z E N v b H V t b n M x L n t D b 2 x 1 b W 4 z L D J 9 J n F 1 b 3 Q 7 L C Z x d W 9 0 O 1 N l Y 3 R p b 2 4 x L 1 R l b X B v c m F s X 0 p P U k 4 v Q X V 0 b 1 J l b W 9 2 Z W R D b 2 x 1 b W 5 z M S 5 7 Q 2 9 s d W 1 u N C w z f S Z x d W 9 0 O y w m c X V v d D t T Z W N 0 a W 9 u M S 9 U Z W 1 w b 3 J h b F 9 K T 1 J O L 0 F 1 d G 9 S Z W 1 v d m V k Q 2 9 s d W 1 u c z E u e 0 N v b H V t b j U s N H 0 m c X V v d D s s J n F 1 b 3 Q 7 U 2 V j d G l v b j E v V G V t c G 9 y Y W x f S k 9 S T i 9 B d X R v U m V t b 3 Z l Z E N v b H V t b n M x L n t D b 2 x 1 b W 4 2 L D V 9 J n F 1 b 3 Q 7 L C Z x d W 9 0 O 1 N l Y 3 R p b 2 4 x L 1 R l b X B v c m F s X 0 p P U k 4 v Q X V 0 b 1 J l b W 9 2 Z W R D b 2 x 1 b W 5 z M S 5 7 Q 2 9 s d W 1 u N y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l b X B v c m F s X 0 1 P Q U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w O F Q x N z o 1 M T o y N C 4 z O T Q z O D A 0 W i I g L z 4 8 R W 5 0 c n k g V H l w Z T 0 i R m l s b E N v b H V t b l R 5 c G V z I i B W Y W x 1 Z T 0 i c 0 J n T U R B d 0 1 E Q X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Z W 1 w b 3 J h b F 9 N T 0 F C L 0 F 1 d G 9 S Z W 1 v d m V k Q 2 9 s d W 1 u c z E u e 0 N v b H V t b j E s M H 0 m c X V v d D s s J n F 1 b 3 Q 7 U 2 V j d G l v b j E v V G V t c G 9 y Y W x f T U 9 B Q i 9 B d X R v U m V t b 3 Z l Z E N v b H V t b n M x L n t D b 2 x 1 b W 4 y L D F 9 J n F 1 b 3 Q 7 L C Z x d W 9 0 O 1 N l Y 3 R p b 2 4 x L 1 R l b X B v c m F s X 0 1 P Q U I v Q X V 0 b 1 J l b W 9 2 Z W R D b 2 x 1 b W 5 z M S 5 7 Q 2 9 s d W 1 u M y w y f S Z x d W 9 0 O y w m c X V v d D t T Z W N 0 a W 9 u M S 9 U Z W 1 w b 3 J h b F 9 N T 0 F C L 0 F 1 d G 9 S Z W 1 v d m V k Q 2 9 s d W 1 u c z E u e 0 N v b H V t b j Q s M 3 0 m c X V v d D s s J n F 1 b 3 Q 7 U 2 V j d G l v b j E v V G V t c G 9 y Y W x f T U 9 B Q i 9 B d X R v U m V t b 3 Z l Z E N v b H V t b n M x L n t D b 2 x 1 b W 4 1 L D R 9 J n F 1 b 3 Q 7 L C Z x d W 9 0 O 1 N l Y 3 R p b 2 4 x L 1 R l b X B v c m F s X 0 1 P Q U I v Q X V 0 b 1 J l b W 9 2 Z W R D b 2 x 1 b W 5 z M S 5 7 Q 2 9 s d W 1 u N i w 1 f S Z x d W 9 0 O y w m c X V v d D t T Z W N 0 a W 9 u M S 9 U Z W 1 w b 3 J h b F 9 N T 0 F C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V G V t c G 9 y Y W x f T U 9 B Q i 9 B d X R v U m V t b 3 Z l Z E N v b H V t b n M x L n t D b 2 x 1 b W 4 x L D B 9 J n F 1 b 3 Q 7 L C Z x d W 9 0 O 1 N l Y 3 R p b 2 4 x L 1 R l b X B v c m F s X 0 1 P Q U I v Q X V 0 b 1 J l b W 9 2 Z W R D b 2 x 1 b W 5 z M S 5 7 Q 2 9 s d W 1 u M i w x f S Z x d W 9 0 O y w m c X V v d D t T Z W N 0 a W 9 u M S 9 U Z W 1 w b 3 J h b F 9 N T 0 F C L 0 F 1 d G 9 S Z W 1 v d m V k Q 2 9 s d W 1 u c z E u e 0 N v b H V t b j M s M n 0 m c X V v d D s s J n F 1 b 3 Q 7 U 2 V j d G l v b j E v V G V t c G 9 y Y W x f T U 9 B Q i 9 B d X R v U m V t b 3 Z l Z E N v b H V t b n M x L n t D b 2 x 1 b W 4 0 L D N 9 J n F 1 b 3 Q 7 L C Z x d W 9 0 O 1 N l Y 3 R p b 2 4 x L 1 R l b X B v c m F s X 0 1 P Q U I v Q X V 0 b 1 J l b W 9 2 Z W R D b 2 x 1 b W 5 z M S 5 7 Q 2 9 s d W 1 u N S w 0 f S Z x d W 9 0 O y w m c X V v d D t T Z W N 0 a W 9 u M S 9 U Z W 1 w b 3 J h b F 9 N T 0 F C L 0 F 1 d G 9 S Z W 1 v d m V k Q 2 9 s d W 1 u c z E u e 0 N v b H V t b j Y s N X 0 m c X V v d D s s J n F 1 b 3 Q 7 U 2 V j d G l v b j E v V G V t c G 9 y Y W x f T U 9 B Q i 9 B d X R v U m V t b 3 Z l Z E N v b H V t b n M x L n t D b 2 x 1 b W 4 3 L D Z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3 B h d G l h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c G F 0 a W F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w Y X R p Y W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Y X R p d H V k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F 0 a X R 1 Z G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G F u Y 2 V z X 0 t N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h b m N l c 1 9 L T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Y W 5 j Z X N f S 0 0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3 J h b F 9 C Q V J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v c m F s X 0 J B U l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3 J h b F 9 K T 1 J O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v c m F s X 0 p P U k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3 J h b F 9 N T 0 F C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v c m F s X 0 1 P Q U I v Q 2 h h b m d l Z C U y M F R 5 c G U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c G F 0 a W F s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U 3 B h d G l h b F 9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w N V Q x O T o y N T o 1 N y 4 4 N D E x M T c 4 W i I g L z 4 8 R W 5 0 c n k g V H l w Z T 0 i R m l s b E N v b H V t b l R 5 c G V z I i B W Y W x 1 Z T 0 i c 0 J n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Q i I C 8 + P E V u d H J 5 I F R 5 c G U 9 I k Z p b G x D b 2 x 1 b W 5 O Y W 1 l c y I g V m F s d W U 9 I n N b J n F 1 b 3 Q 7 Q 2 9 s d W 1 u M S Z x d W 9 0 O y w m c X V v d D t B b W 1 v c 3 B l c m 1 v c G h p b H V z I G h h c n J p c 2 l p J n F 1 b 3 Q 7 L C Z x d W 9 0 O 0 J s Y X J p b m E g Y n J l d m l j Y X V k Y S Z x d W 9 0 O y w m c X V v d D t C b G F y a W 5 h I G N h c m 9 s a W 5 l b n N p c y Z x d W 9 0 O y w m c X V v d D t D Y W x s b 3 N w Z X J t b 3 B o a W x 1 c y B s Y X R l c m F s a X M m c X V v d D s s J n F 1 b 3 Q 7 Q 2 h h Z X R v Z G l w d X M g Y m F p b G V 5 a S Z x d W 9 0 O y w m c X V v d D t D a G F l d G 9 k a X B 1 c y B j Y W x p Z m 9 y b m l j d X M m c X V v d D s s J n F 1 b 3 Q 7 Q 2 h h Z X R v Z G l w d X M g Z X J l b W l j d X M m c X V v d D s s J n F 1 b 3 Q 7 Q 2 h h Z X R v Z G l w d X M g a G l z c G l k d X M m c X V v d D s s J n F 1 b 3 Q 7 Q 2 h h Z X R v Z G l w d X M g c G V u a W N p b G x h d H V z J n F 1 b 3 Q 7 L C Z x d W 9 0 O 0 R p Y 3 J v c 3 R v b n l 4 I G d y b 2 V u b G F u Z G l j d X M m c X V v d D s s J n F 1 b 3 Q 7 R G l w b 2 R v b X l z I G 1 l c n J p Y W 1 p J n F 1 b 3 Q 7 L C Z x d W 9 0 O 0 R p c G 9 k b 2 1 5 c y B t a W N y b 3 B z J n F 1 b 3 Q 7 L C Z x d W 9 0 O 0 R p c G 9 k b 2 1 5 c y B v c m R p a S Z x d W 9 0 O y w m c X V v d D t H b G F 1 Y 2 9 t e X M g c 2 F i c m l u d X M m c X V v d D s s J n F 1 b 3 Q 7 R 2 x h d W N v b X l z I H Z v b G F u c y Z x d W 9 0 O y w m c X V v d D t J Y 3 R p Z G 9 t e X M g d H J p Z G V j Z W 1 s a W 5 l Y X R 1 c y Z x d W 9 0 O y w m c X V v d D t M Z W 1 t a X N j d X M g Y 3 V y d G F 0 d X M m c X V v d D s s J n F 1 b 3 Q 7 T G V t b X V z I H R y a W 1 1 Y 3 J v b m F 0 d X M m c X V v d D s s J n F 1 b 3 Q 7 T W l j c m 9 0 d X M g Y 2 F s a W Z v c m 5 p Y 3 V z J n F 1 b 3 Q 7 L C Z x d W 9 0 O 0 1 p Y 3 J v d H V z I G x v b m d p Y 2 F 1 Z H V z J n F 1 b 3 Q 7 L C Z x d W 9 0 O 0 1 p Y 3 J v d H V z I G 1 p d X J 1 c y Z x d W 9 0 O y w m c X V v d D t N a W N y b 3 R 1 c y B t b 2 5 0 Y W 5 1 c y Z x d W 9 0 O y w m c X V v d D t N a W N y b 3 R 1 c y B v Y 2 h y b 2 d h c 3 R l c i Z x d W 9 0 O y w m c X V v d D t N a W N y b 3 R 1 c y B v Z W N v b m 9 t d X M m c X V v d D s s J n F 1 b 3 Q 7 T W l j c m 9 0 d X M g b 3 J l Z 2 9 u a S Z x d W 9 0 O y w m c X V v d D t N a W N y b 3 R 1 c y B w Z W 5 u c 3 l s d m F u a W N 1 c y Z x d W 9 0 O y w m c X V v d D t N a W N y b 3 R 1 c y B w a W 5 l d G 9 y d W 0 m c X V v d D s s J n F 1 b 3 Q 7 T W l j c m 9 0 d X M g e G F u d G h v Z 2 5 h d G h 1 c y Z x d W 9 0 O y w m c X V v d D t N d X M g b X V z Y 3 V s d X M m c X V v d D s s J n F 1 b 3 Q 7 T X V z d G V s Y S B l c m 1 p b m V h J n F 1 b 3 Q 7 L C Z x d W 9 0 O 0 1 1 c 3 R l b G E g Z n J l b m F 0 Y S Z x d W 9 0 O y w m c X V v d D t N d X N 0 Z W x h I G 5 p d m F s a X M m c X V v d D s s J n F 1 b 3 Q 7 T X l v Z G V z I G d h c H B l c m k m c X V v d D s s J n F 1 b 3 Q 7 T X l v Z G V z I H J 1 d G l s d X M m c X V v d D s s J n F 1 b 3 Q 7 T m F w Y W V v e m F w d X M g a W 5 z a W d u a X M m c X V v d D s s J n F 1 b 3 Q 7 T m V v d G 9 t Y S B h b G J p Z 3 V s Y S Z x d W 9 0 O y w m c X V v d D t O Z W 9 0 b 2 1 h I G Z s b 3 J p Z G F u Y S Z x d W 9 0 O y w m c X V v d D t O Z W 9 0 b 2 1 h I G x l c G l k Y S Z x d W 9 0 O y w m c X V v d D t O Z W 9 0 b 2 1 h I G 1 p Y 3 J v c H V z J n F 1 b 3 Q 7 L C Z x d W 9 0 O 0 5 l d X J v d H J p Y 2 h 1 c y B n a W J i c 2 l p J n F 1 b 3 Q 7 L C Z x d W 9 0 O 0 9 j a H J v d G 9 t e X M g b n V 0 d G F s b G k m c X V v d D s s J n F 1 b 3 Q 7 T 2 5 5 Y 2 h v b X l z I G x l d W N v Z 2 F z d G V y J n F 1 b 3 Q 7 L C Z x d W 9 0 O 0 9 u e W N o b 2 1 5 c y B 0 b 3 J y a W R 1 c y Z x d W 9 0 O y w m c X V v d D t P c n l 6 b 2 1 5 c y B w Y W x 1 c 3 R y a X M m c X V v d D s s J n F 1 b 3 Q 7 U G V y b 2 d u Y X R o d X M g Z m x h d m V z Y 2 V u c y Z x d W 9 0 O y w m c X V v d D t Q Z X J v Z 2 5 h d G h 1 c y B m b G F 2 d X M m c X V v d D s s J n F 1 b 3 Q 7 U G V y b 2 d u Y X R o d X M g a W 5 v c m 5 h d H V z J n F 1 b 3 Q 7 L C Z x d W 9 0 O 1 B l c m 9 n b m F 0 a H V z I G x v b m d p b W V t Y n J p c y Z x d W 9 0 O y w m c X V v d D t Q Z X J v Z 2 5 h d G h 1 c y B w Y X J 2 d X M m c X V v d D s s J n F 1 b 3 Q 7 U G V y b 2 1 5 c 2 N 1 c y B i b 3 l s a W k m c X V v d D s s J n F 1 b 3 Q 7 U G V y b 2 1 5 c 2 N 1 c y B l c m V t a W N 1 c y Z x d W 9 0 O y w m c X V v d D t Q Z X J v b X l z Y 3 V z I G d v c 3 N 5 c G l u d X M m c X V v d D s s J n F 1 b 3 Q 7 U G V y b 2 1 5 c 2 N 1 c y B r Z W V u a S Z x d W 9 0 O y w m c X V v d D t Q Z X J v b X l z Y 3 V z I G x l d W N v c H V z J n F 1 b 3 Q 7 L C Z x d W 9 0 O 1 B l c m 9 t e X N j d X M g b W F u a W N 1 b G F 0 d X M m c X V v d D s s J n F 1 b 3 Q 7 U G V y b 2 1 5 c 2 N 1 c y B w b 2 x p b 2 5 v d H V z J n F 1 b 3 Q 7 L C Z x d W 9 0 O 1 B l c m 9 t e X N j d X M g d H J 1 Z W k m c X V v d D s s J n F 1 b 3 Q 7 U G 9 k b 2 1 5 c y B m b G 9 y a W R h b n V z J n F 1 b 3 Q 7 L C Z x d W 9 0 O 1 J h d H R 1 c y B u b 3 J 2 Z W d p Y 3 V z J n F 1 b 3 Q 7 L C Z x d W 9 0 O 1 J l a X R o c m 9 k b 2 5 0 b 2 1 5 c y B m d W x 2 Z X N j Z W 5 z J n F 1 b 3 Q 7 L C Z x d W 9 0 O 1 J l a X R o c m 9 k b 2 5 0 b 2 1 5 c y B o d W 1 1 b G l z J n F 1 b 3 Q 7 L C Z x d W 9 0 O 1 J l a X R o c m 9 k b 2 5 0 b 2 1 5 c y B t Z W d h b G 9 0 a X M m c X V v d D s s J n F 1 b 3 Q 7 U m V p d G h y b 2 R v b n R v b X l z I G 1 v b n R h b n V z J n F 1 b 3 Q 7 L C Z x d W 9 0 O 1 N j a X V y d X M g Y 2 F y b 2 x p b m V u c 2 l z J n F 1 b 3 Q 7 L C Z x d W 9 0 O 1 N p Z 2 1 v Z G 9 u I G F y a X p v b m F l J n F 1 b 3 Q 7 L C Z x d W 9 0 O 1 N p Z 2 1 v Z G 9 u I G h p c 3 B p Z H V z J n F 1 b 3 Q 7 L C Z x d W 9 0 O 1 N p Z 2 1 v Z G 9 u I G 9 j a H J v Z 2 5 h d G h 1 c y Z x d W 9 0 O y w m c X V v d D t T b 3 J l e C B h c m N 0 a W N 1 c y Z x d W 9 0 O y w m c X V v d D t T b 3 J l e C B i Y W l y Z G k m c X V v d D s s J n F 1 b 3 Q 7 U 2 9 y Z X g g Y 2 l u Z X J l d X M m c X V v d D s s J n F 1 b 3 Q 7 U 2 9 y Z X g g Z n V t Z X V z J n F 1 b 3 Q 7 L C Z x d W 9 0 O 1 N v c m V 4 I G h h e W R l b m k m c X V v d D s s J n F 1 b 3 Q 7 U 2 9 y Z X g g a G 9 5 a S Z x d W 9 0 O y w m c X V v d D t T b 3 J l e C B s b 2 5 n a X J v c 3 R y a X M m c X V v d D s s J n F 1 b 3 Q 7 U 2 9 y Z X g g b W 9 u d G l j b 2 x 1 c y Z x d W 9 0 O y w m c X V v d D t T b 3 J l e C B w Y W x 1 c 3 R y a X M m c X V v d D s s J n F 1 b 3 Q 7 U 2 9 y Z X g g d H J v d 2 J y a W R n a W k m c X V v d D s s J n F 1 b 3 Q 7 U 2 9 y Z X g g d H V u Z H J l b n N p c y Z x d W 9 0 O y w m c X V v d D t T b 3 J l e C B 1 Z 3 l 1 b m F r J n F 1 b 3 Q 7 L C Z x d W 9 0 O 1 N v c m V 4 I H Z h Z 3 J h b n M m c X V v d D s s J n F 1 b 3 Q 7 U 3 B l c m 1 v c G h p b H V z I G F y b W F 0 d X M m c X V v d D s s J n F 1 b 3 Q 7 U 3 B l c m 1 v c G h p b H V z I G J l Z W N o Z X l p J n F 1 b 3 Q 7 L C Z x d W 9 0 O 1 N w Z X J t b 3 B o a W x 1 c y B m c m F u a 2 x p b m l p J n F 1 b 3 Q 7 L C Z x d W 9 0 O 1 N w Z X J t b 3 B o a W x 1 c y B y a W N o Y X J k c 2 9 u a W k m c X V v d D s s J n F 1 b 3 Q 7 U 3 B l c m 1 v c G h p b H V z I H N w a W x v c 2 9 t Y S Z x d W 9 0 O y w m c X V v d D t T c G V y b W 9 w a G l s d X M g d G V y Z X R p Y 2 F 1 Z H V z J n F 1 b 3 Q 7 L C Z x d W 9 0 O 1 N w Z X J t b 3 B o a W x 1 c y B 2 Y X J p Z W d h d H V z J n F 1 b 3 Q 7 L C Z x d W 9 0 O 1 N 5 b H Z p b G F n d X M g Z m x v c m l k Y W 5 1 c y Z x d W 9 0 O y w m c X V v d D t T e W 5 h c H R v b X l z I G N v b 3 B l c m k m c X V v d D s s J n F 1 b 3 Q 7 V G F t a W F z I G F t b 2 V u d X M m c X V v d D s s J n F 1 b 3 Q 7 V G F t a W F z I G 1 p b m l t d X M m c X V v d D s s J n F 1 b 3 Q 7 V G F t a W F z I H F 1 Y W R y a W 1 h Y 3 V s Y X R 1 c y Z x d W 9 0 O y w m c X V v d D t U Y W 1 p Y X M g c X V h Z H J p d m l 0 d G F 0 d X M m c X V v d D s s J n F 1 b 3 Q 7 V G F t a W F z I H J 1 Z n V z J n F 1 b 3 Q 7 L C Z x d W 9 0 O 1 R h b W l h c y B z c G V j a W 9 z d X M m c X V v d D s s J n F 1 b 3 Q 7 V G F t a W F z I H N 0 c m l h d H V z J n F 1 b 3 Q 7 L C Z x d W 9 0 O 1 R h b W l h c y B 0 b 3 d u c 2 V u Z G l p J n F 1 b 3 Q 7 L C Z x d W 9 0 O 1 R h b W l h c 2 N p d X J 1 c y B o d W R z b 2 5 p Y 3 V z J n F 1 b 3 Q 7 L C Z x d W 9 0 O 1 p h c H V z I G h 1 Z H N v b m l 1 c y Z x d W 9 0 O y w m c X V v d D t a Y X B 1 c y B w c m l u Y 2 V w c y Z x d W 9 0 O y w m c X V v d D t a Y X B 1 c y B 0 c m l u b 3 R h d H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c G F 0 a W F s I C g y K S 9 B d X R v U m V t b 3 Z l Z E N v b H V t b n M x L n t D b 2 x 1 b W 4 x L D B 9 J n F 1 b 3 Q 7 L C Z x d W 9 0 O 1 N l Y 3 R p b 2 4 x L 1 N w Y X R p Y W w g K D I p L 0 F 1 d G 9 S Z W 1 v d m V k Q 2 9 s d W 1 u c z E u e 0 F t b W 9 z c G V y b W 9 w a G l s d X M g a G F y c m l z a W k s M X 0 m c X V v d D s s J n F 1 b 3 Q 7 U 2 V j d G l v b j E v U 3 B h d G l h b C A o M i k v Q X V 0 b 1 J l b W 9 2 Z W R D b 2 x 1 b W 5 z M S 5 7 Q m x h c m l u Y S B i c m V 2 a W N h d W R h L D J 9 J n F 1 b 3 Q 7 L C Z x d W 9 0 O 1 N l Y 3 R p b 2 4 x L 1 N w Y X R p Y W w g K D I p L 0 F 1 d G 9 S Z W 1 v d m V k Q 2 9 s d W 1 u c z E u e 0 J s Y X J p b m E g Y 2 F y b 2 x p b m V u c 2 l z L D N 9 J n F 1 b 3 Q 7 L C Z x d W 9 0 O 1 N l Y 3 R p b 2 4 x L 1 N w Y X R p Y W w g K D I p L 0 F 1 d G 9 S Z W 1 v d m V k Q 2 9 s d W 1 u c z E u e 0 N h b G x v c 3 B l c m 1 v c G h p b H V z I G x h d G V y Y W x p c y w 0 f S Z x d W 9 0 O y w m c X V v d D t T Z W N 0 a W 9 u M S 9 T c G F 0 a W F s I C g y K S 9 B d X R v U m V t b 3 Z l Z E N v b H V t b n M x L n t D a G F l d G 9 k a X B 1 c y B i Y W l s Z X l p L D V 9 J n F 1 b 3 Q 7 L C Z x d W 9 0 O 1 N l Y 3 R p b 2 4 x L 1 N w Y X R p Y W w g K D I p L 0 F 1 d G 9 S Z W 1 v d m V k Q 2 9 s d W 1 u c z E u e 0 N o Y W V 0 b 2 R p c H V z I G N h b G l m b 3 J u a W N 1 c y w 2 f S Z x d W 9 0 O y w m c X V v d D t T Z W N 0 a W 9 u M S 9 T c G F 0 a W F s I C g y K S 9 B d X R v U m V t b 3 Z l Z E N v b H V t b n M x L n t D a G F l d G 9 k a X B 1 c y B l c m V t a W N 1 c y w 3 f S Z x d W 9 0 O y w m c X V v d D t T Z W N 0 a W 9 u M S 9 T c G F 0 a W F s I C g y K S 9 B d X R v U m V t b 3 Z l Z E N v b H V t b n M x L n t D a G F l d G 9 k a X B 1 c y B o a X N w a W R 1 c y w 4 f S Z x d W 9 0 O y w m c X V v d D t T Z W N 0 a W 9 u M S 9 T c G F 0 a W F s I C g y K S 9 B d X R v U m V t b 3 Z l Z E N v b H V t b n M x L n t D a G F l d G 9 k a X B 1 c y B w Z W 5 p Y 2 l s b G F 0 d X M s O X 0 m c X V v d D s s J n F 1 b 3 Q 7 U 2 V j d G l v b j E v U 3 B h d G l h b C A o M i k v Q X V 0 b 1 J l b W 9 2 Z W R D b 2 x 1 b W 5 z M S 5 7 R G l j c m 9 z d G 9 u e X g g Z 3 J v Z W 5 s Y W 5 k a W N 1 c y w x M H 0 m c X V v d D s s J n F 1 b 3 Q 7 U 2 V j d G l v b j E v U 3 B h d G l h b C A o M i k v Q X V 0 b 1 J l b W 9 2 Z W R D b 2 x 1 b W 5 z M S 5 7 R G l w b 2 R v b X l z I G 1 l c n J p Y W 1 p L D E x f S Z x d W 9 0 O y w m c X V v d D t T Z W N 0 a W 9 u M S 9 T c G F 0 a W F s I C g y K S 9 B d X R v U m V t b 3 Z l Z E N v b H V t b n M x L n t E a X B v Z G 9 t e X M g b W l j c m 9 w c y w x M n 0 m c X V v d D s s J n F 1 b 3 Q 7 U 2 V j d G l v b j E v U 3 B h d G l h b C A o M i k v Q X V 0 b 1 J l b W 9 2 Z W R D b 2 x 1 b W 5 z M S 5 7 R G l w b 2 R v b X l z I G 9 y Z G l p L D E z f S Z x d W 9 0 O y w m c X V v d D t T Z W N 0 a W 9 u M S 9 T c G F 0 a W F s I C g y K S 9 B d X R v U m V t b 3 Z l Z E N v b H V t b n M x L n t H b G F 1 Y 2 9 t e X M g c 2 F i c m l u d X M s M T R 9 J n F 1 b 3 Q 7 L C Z x d W 9 0 O 1 N l Y 3 R p b 2 4 x L 1 N w Y X R p Y W w g K D I p L 0 F 1 d G 9 S Z W 1 v d m V k Q 2 9 s d W 1 u c z E u e 0 d s Y X V j b 2 1 5 c y B 2 b 2 x h b n M s M T V 9 J n F 1 b 3 Q 7 L C Z x d W 9 0 O 1 N l Y 3 R p b 2 4 x L 1 N w Y X R p Y W w g K D I p L 0 F 1 d G 9 S Z W 1 v d m V k Q 2 9 s d W 1 u c z E u e 0 l j d G l k b 2 1 5 c y B 0 c m l k Z W N l b W x p b m V h d H V z L D E 2 f S Z x d W 9 0 O y w m c X V v d D t T Z W N 0 a W 9 u M S 9 T c G F 0 a W F s I C g y K S 9 B d X R v U m V t b 3 Z l Z E N v b H V t b n M x L n t M Z W 1 t a X N j d X M g Y 3 V y d G F 0 d X M s M T d 9 J n F 1 b 3 Q 7 L C Z x d W 9 0 O 1 N l Y 3 R p b 2 4 x L 1 N w Y X R p Y W w g K D I p L 0 F 1 d G 9 S Z W 1 v d m V k Q 2 9 s d W 1 u c z E u e 0 x l b W 1 1 c y B 0 c m l t d W N y b 2 5 h d H V z L D E 4 f S Z x d W 9 0 O y w m c X V v d D t T Z W N 0 a W 9 u M S 9 T c G F 0 a W F s I C g y K S 9 B d X R v U m V t b 3 Z l Z E N v b H V t b n M x L n t N a W N y b 3 R 1 c y B j Y W x p Z m 9 y b m l j d X M s M T l 9 J n F 1 b 3 Q 7 L C Z x d W 9 0 O 1 N l Y 3 R p b 2 4 x L 1 N w Y X R p Y W w g K D I p L 0 F 1 d G 9 S Z W 1 v d m V k Q 2 9 s d W 1 u c z E u e 0 1 p Y 3 J v d H V z I G x v b m d p Y 2 F 1 Z H V z L D I w f S Z x d W 9 0 O y w m c X V v d D t T Z W N 0 a W 9 u M S 9 T c G F 0 a W F s I C g y K S 9 B d X R v U m V t b 3 Z l Z E N v b H V t b n M x L n t N a W N y b 3 R 1 c y B t a X V y d X M s M j F 9 J n F 1 b 3 Q 7 L C Z x d W 9 0 O 1 N l Y 3 R p b 2 4 x L 1 N w Y X R p Y W w g K D I p L 0 F 1 d G 9 S Z W 1 v d m V k Q 2 9 s d W 1 u c z E u e 0 1 p Y 3 J v d H V z I G 1 v b n R h b n V z L D I y f S Z x d W 9 0 O y w m c X V v d D t T Z W N 0 a W 9 u M S 9 T c G F 0 a W F s I C g y K S 9 B d X R v U m V t b 3 Z l Z E N v b H V t b n M x L n t N a W N y b 3 R 1 c y B v Y 2 h y b 2 d h c 3 R l c i w y M 3 0 m c X V v d D s s J n F 1 b 3 Q 7 U 2 V j d G l v b j E v U 3 B h d G l h b C A o M i k v Q X V 0 b 1 J l b W 9 2 Z W R D b 2 x 1 b W 5 z M S 5 7 T W l j c m 9 0 d X M g b 2 V j b 2 5 v b X V z L D I 0 f S Z x d W 9 0 O y w m c X V v d D t T Z W N 0 a W 9 u M S 9 T c G F 0 a W F s I C g y K S 9 B d X R v U m V t b 3 Z l Z E N v b H V t b n M x L n t N a W N y b 3 R 1 c y B v c m V n b 2 5 p L D I 1 f S Z x d W 9 0 O y w m c X V v d D t T Z W N 0 a W 9 u M S 9 T c G F 0 a W F s I C g y K S 9 B d X R v U m V t b 3 Z l Z E N v b H V t b n M x L n t N a W N y b 3 R 1 c y B w Z W 5 u c 3 l s d m F u a W N 1 c y w y N n 0 m c X V v d D s s J n F 1 b 3 Q 7 U 2 V j d G l v b j E v U 3 B h d G l h b C A o M i k v Q X V 0 b 1 J l b W 9 2 Z W R D b 2 x 1 b W 5 z M S 5 7 T W l j c m 9 0 d X M g c G l u Z X R v c n V t L D I 3 f S Z x d W 9 0 O y w m c X V v d D t T Z W N 0 a W 9 u M S 9 T c G F 0 a W F s I C g y K S 9 B d X R v U m V t b 3 Z l Z E N v b H V t b n M x L n t N a W N y b 3 R 1 c y B 4 Y W 5 0 a G 9 n b m F 0 a H V z L D I 4 f S Z x d W 9 0 O y w m c X V v d D t T Z W N 0 a W 9 u M S 9 T c G F 0 a W F s I C g y K S 9 B d X R v U m V t b 3 Z l Z E N v b H V t b n M x L n t N d X M g b X V z Y 3 V s d X M s M j l 9 J n F 1 b 3 Q 7 L C Z x d W 9 0 O 1 N l Y 3 R p b 2 4 x L 1 N w Y X R p Y W w g K D I p L 0 F 1 d G 9 S Z W 1 v d m V k Q 2 9 s d W 1 u c z E u e 0 1 1 c 3 R l b G E g Z X J t a W 5 l Y S w z M H 0 m c X V v d D s s J n F 1 b 3 Q 7 U 2 V j d G l v b j E v U 3 B h d G l h b C A o M i k v Q X V 0 b 1 J l b W 9 2 Z W R D b 2 x 1 b W 5 z M S 5 7 T X V z d G V s Y S B m c m V u Y X R h L D M x f S Z x d W 9 0 O y w m c X V v d D t T Z W N 0 a W 9 u M S 9 T c G F 0 a W F s I C g y K S 9 B d X R v U m V t b 3 Z l Z E N v b H V t b n M x L n t N d X N 0 Z W x h I G 5 p d m F s a X M s M z J 9 J n F 1 b 3 Q 7 L C Z x d W 9 0 O 1 N l Y 3 R p b 2 4 x L 1 N w Y X R p Y W w g K D I p L 0 F 1 d G 9 S Z W 1 v d m V k Q 2 9 s d W 1 u c z E u e 0 1 5 b 2 R l c y B n Y X B w Z X J p L D M z f S Z x d W 9 0 O y w m c X V v d D t T Z W N 0 a W 9 u M S 9 T c G F 0 a W F s I C g y K S 9 B d X R v U m V t b 3 Z l Z E N v b H V t b n M x L n t N e W 9 k Z X M g c n V 0 a W x 1 c y w z N H 0 m c X V v d D s s J n F 1 b 3 Q 7 U 2 V j d G l v b j E v U 3 B h d G l h b C A o M i k v Q X V 0 b 1 J l b W 9 2 Z W R D b 2 x 1 b W 5 z M S 5 7 T m F w Y W V v e m F w d X M g a W 5 z a W d u a X M s M z V 9 J n F 1 b 3 Q 7 L C Z x d W 9 0 O 1 N l Y 3 R p b 2 4 x L 1 N w Y X R p Y W w g K D I p L 0 F 1 d G 9 S Z W 1 v d m V k Q 2 9 s d W 1 u c z E u e 0 5 l b 3 R v b W E g Y W x i a W d 1 b G E s M z Z 9 J n F 1 b 3 Q 7 L C Z x d W 9 0 O 1 N l Y 3 R p b 2 4 x L 1 N w Y X R p Y W w g K D I p L 0 F 1 d G 9 S Z W 1 v d m V k Q 2 9 s d W 1 u c z E u e 0 5 l b 3 R v b W E g Z m x v c m l k Y W 5 h L D M 3 f S Z x d W 9 0 O y w m c X V v d D t T Z W N 0 a W 9 u M S 9 T c G F 0 a W F s I C g y K S 9 B d X R v U m V t b 3 Z l Z E N v b H V t b n M x L n t O Z W 9 0 b 2 1 h I G x l c G l k Y S w z O H 0 m c X V v d D s s J n F 1 b 3 Q 7 U 2 V j d G l v b j E v U 3 B h d G l h b C A o M i k v Q X V 0 b 1 J l b W 9 2 Z W R D b 2 x 1 b W 5 z M S 5 7 T m V v d G 9 t Y S B t a W N y b 3 B 1 c y w z O X 0 m c X V v d D s s J n F 1 b 3 Q 7 U 2 V j d G l v b j E v U 3 B h d G l h b C A o M i k v Q X V 0 b 1 J l b W 9 2 Z W R D b 2 x 1 b W 5 z M S 5 7 T m V 1 c m 9 0 c m l j a H V z I G d p Y m J z a W k s N D B 9 J n F 1 b 3 Q 7 L C Z x d W 9 0 O 1 N l Y 3 R p b 2 4 x L 1 N w Y X R p Y W w g K D I p L 0 F 1 d G 9 S Z W 1 v d m V k Q 2 9 s d W 1 u c z E u e 0 9 j a H J v d G 9 t e X M g b n V 0 d G F s b G k s N D F 9 J n F 1 b 3 Q 7 L C Z x d W 9 0 O 1 N l Y 3 R p b 2 4 x L 1 N w Y X R p Y W w g K D I p L 0 F 1 d G 9 S Z W 1 v d m V k Q 2 9 s d W 1 u c z E u e 0 9 u e W N o b 2 1 5 c y B s Z X V j b 2 d h c 3 R l c i w 0 M n 0 m c X V v d D s s J n F 1 b 3 Q 7 U 2 V j d G l v b j E v U 3 B h d G l h b C A o M i k v Q X V 0 b 1 J l b W 9 2 Z W R D b 2 x 1 b W 5 z M S 5 7 T 2 5 5 Y 2 h v b X l z I H R v c n J p Z H V z L D Q z f S Z x d W 9 0 O y w m c X V v d D t T Z W N 0 a W 9 u M S 9 T c G F 0 a W F s I C g y K S 9 B d X R v U m V t b 3 Z l Z E N v b H V t b n M x L n t P c n l 6 b 2 1 5 c y B w Y W x 1 c 3 R y a X M s N D R 9 J n F 1 b 3 Q 7 L C Z x d W 9 0 O 1 N l Y 3 R p b 2 4 x L 1 N w Y X R p Y W w g K D I p L 0 F 1 d G 9 S Z W 1 v d m V k Q 2 9 s d W 1 u c z E u e 1 B l c m 9 n b m F 0 a H V z I G Z s Y X Z l c 2 N l b n M s N D V 9 J n F 1 b 3 Q 7 L C Z x d W 9 0 O 1 N l Y 3 R p b 2 4 x L 1 N w Y X R p Y W w g K D I p L 0 F 1 d G 9 S Z W 1 v d m V k Q 2 9 s d W 1 u c z E u e 1 B l c m 9 n b m F 0 a H V z I G Z s Y X Z 1 c y w 0 N n 0 m c X V v d D s s J n F 1 b 3 Q 7 U 2 V j d G l v b j E v U 3 B h d G l h b C A o M i k v Q X V 0 b 1 J l b W 9 2 Z W R D b 2 x 1 b W 5 z M S 5 7 U G V y b 2 d u Y X R o d X M g a W 5 v c m 5 h d H V z L D Q 3 f S Z x d W 9 0 O y w m c X V v d D t T Z W N 0 a W 9 u M S 9 T c G F 0 a W F s I C g y K S 9 B d X R v U m V t b 3 Z l Z E N v b H V t b n M x L n t Q Z X J v Z 2 5 h d G h 1 c y B s b 2 5 n a W 1 l b W J y a X M s N D h 9 J n F 1 b 3 Q 7 L C Z x d W 9 0 O 1 N l Y 3 R p b 2 4 x L 1 N w Y X R p Y W w g K D I p L 0 F 1 d G 9 S Z W 1 v d m V k Q 2 9 s d W 1 u c z E u e 1 B l c m 9 n b m F 0 a H V z I H B h c n Z 1 c y w 0 O X 0 m c X V v d D s s J n F 1 b 3 Q 7 U 2 V j d G l v b j E v U 3 B h d G l h b C A o M i k v Q X V 0 b 1 J l b W 9 2 Z W R D b 2 x 1 b W 5 z M S 5 7 U G V y b 2 1 5 c 2 N 1 c y B i b 3 l s a W k s N T B 9 J n F 1 b 3 Q 7 L C Z x d W 9 0 O 1 N l Y 3 R p b 2 4 x L 1 N w Y X R p Y W w g K D I p L 0 F 1 d G 9 S Z W 1 v d m V k Q 2 9 s d W 1 u c z E u e 1 B l c m 9 t e X N j d X M g Z X J l b W l j d X M s N T F 9 J n F 1 b 3 Q 7 L C Z x d W 9 0 O 1 N l Y 3 R p b 2 4 x L 1 N w Y X R p Y W w g K D I p L 0 F 1 d G 9 S Z W 1 v d m V k Q 2 9 s d W 1 u c z E u e 1 B l c m 9 t e X N j d X M g Z 2 9 z c 3 l w a W 5 1 c y w 1 M n 0 m c X V v d D s s J n F 1 b 3 Q 7 U 2 V j d G l v b j E v U 3 B h d G l h b C A o M i k v Q X V 0 b 1 J l b W 9 2 Z W R D b 2 x 1 b W 5 z M S 5 7 U G V y b 2 1 5 c 2 N 1 c y B r Z W V u a S w 1 M 3 0 m c X V v d D s s J n F 1 b 3 Q 7 U 2 V j d G l v b j E v U 3 B h d G l h b C A o M i k v Q X V 0 b 1 J l b W 9 2 Z W R D b 2 x 1 b W 5 z M S 5 7 U G V y b 2 1 5 c 2 N 1 c y B s Z X V j b 3 B 1 c y w 1 N H 0 m c X V v d D s s J n F 1 b 3 Q 7 U 2 V j d G l v b j E v U 3 B h d G l h b C A o M i k v Q X V 0 b 1 J l b W 9 2 Z W R D b 2 x 1 b W 5 z M S 5 7 U G V y b 2 1 5 c 2 N 1 c y B t Y W 5 p Y 3 V s Y X R 1 c y w 1 N X 0 m c X V v d D s s J n F 1 b 3 Q 7 U 2 V j d G l v b j E v U 3 B h d G l h b C A o M i k v Q X V 0 b 1 J l b W 9 2 Z W R D b 2 x 1 b W 5 z M S 5 7 U G V y b 2 1 5 c 2 N 1 c y B w b 2 x p b 2 5 v d H V z L D U 2 f S Z x d W 9 0 O y w m c X V v d D t T Z W N 0 a W 9 u M S 9 T c G F 0 a W F s I C g y K S 9 B d X R v U m V t b 3 Z l Z E N v b H V t b n M x L n t Q Z X J v b X l z Y 3 V z I H R y d W V p L D U 3 f S Z x d W 9 0 O y w m c X V v d D t T Z W N 0 a W 9 u M S 9 T c G F 0 a W F s I C g y K S 9 B d X R v U m V t b 3 Z l Z E N v b H V t b n M x L n t Q b 2 R v b X l z I G Z s b 3 J p Z G F u d X M s N T h 9 J n F 1 b 3 Q 7 L C Z x d W 9 0 O 1 N l Y 3 R p b 2 4 x L 1 N w Y X R p Y W w g K D I p L 0 F 1 d G 9 S Z W 1 v d m V k Q 2 9 s d W 1 u c z E u e 1 J h d H R 1 c y B u b 3 J 2 Z W d p Y 3 V z L D U 5 f S Z x d W 9 0 O y w m c X V v d D t T Z W N 0 a W 9 u M S 9 T c G F 0 a W F s I C g y K S 9 B d X R v U m V t b 3 Z l Z E N v b H V t b n M x L n t S Z W l 0 a H J v Z G 9 u d G 9 t e X M g Z n V s d m V z Y 2 V u c y w 2 M H 0 m c X V v d D s s J n F 1 b 3 Q 7 U 2 V j d G l v b j E v U 3 B h d G l h b C A o M i k v Q X V 0 b 1 J l b W 9 2 Z W R D b 2 x 1 b W 5 z M S 5 7 U m V p d G h y b 2 R v b n R v b X l z I G h 1 b X V s a X M s N j F 9 J n F 1 b 3 Q 7 L C Z x d W 9 0 O 1 N l Y 3 R p b 2 4 x L 1 N w Y X R p Y W w g K D I p L 0 F 1 d G 9 S Z W 1 v d m V k Q 2 9 s d W 1 u c z E u e 1 J l a X R o c m 9 k b 2 5 0 b 2 1 5 c y B t Z W d h b G 9 0 a X M s N j J 9 J n F 1 b 3 Q 7 L C Z x d W 9 0 O 1 N l Y 3 R p b 2 4 x L 1 N w Y X R p Y W w g K D I p L 0 F 1 d G 9 S Z W 1 v d m V k Q 2 9 s d W 1 u c z E u e 1 J l a X R o c m 9 k b 2 5 0 b 2 1 5 c y B t b 2 5 0 Y W 5 1 c y w 2 M 3 0 m c X V v d D s s J n F 1 b 3 Q 7 U 2 V j d G l v b j E v U 3 B h d G l h b C A o M i k v Q X V 0 b 1 J l b W 9 2 Z W R D b 2 x 1 b W 5 z M S 5 7 U 2 N p d X J 1 c y B j Y X J v b G l u Z W 5 z a X M s N j R 9 J n F 1 b 3 Q 7 L C Z x d W 9 0 O 1 N l Y 3 R p b 2 4 x L 1 N w Y X R p Y W w g K D I p L 0 F 1 d G 9 S Z W 1 v d m V k Q 2 9 s d W 1 u c z E u e 1 N p Z 2 1 v Z G 9 u I G F y a X p v b m F l L D Y 1 f S Z x d W 9 0 O y w m c X V v d D t T Z W N 0 a W 9 u M S 9 T c G F 0 a W F s I C g y K S 9 B d X R v U m V t b 3 Z l Z E N v b H V t b n M x L n t T a W d t b 2 R v b i B o a X N w a W R 1 c y w 2 N n 0 m c X V v d D s s J n F 1 b 3 Q 7 U 2 V j d G l v b j E v U 3 B h d G l h b C A o M i k v Q X V 0 b 1 J l b W 9 2 Z W R D b 2 x 1 b W 5 z M S 5 7 U 2 l n b W 9 k b 2 4 g b 2 N o c m 9 n b m F 0 a H V z L D Y 3 f S Z x d W 9 0 O y w m c X V v d D t T Z W N 0 a W 9 u M S 9 T c G F 0 a W F s I C g y K S 9 B d X R v U m V t b 3 Z l Z E N v b H V t b n M x L n t T b 3 J l e C B h c m N 0 a W N 1 c y w 2 O H 0 m c X V v d D s s J n F 1 b 3 Q 7 U 2 V j d G l v b j E v U 3 B h d G l h b C A o M i k v Q X V 0 b 1 J l b W 9 2 Z W R D b 2 x 1 b W 5 z M S 5 7 U 2 9 y Z X g g Y m F p c m R p L D Y 5 f S Z x d W 9 0 O y w m c X V v d D t T Z W N 0 a W 9 u M S 9 T c G F 0 a W F s I C g y K S 9 B d X R v U m V t b 3 Z l Z E N v b H V t b n M x L n t T b 3 J l e C B j a W 5 l c m V 1 c y w 3 M H 0 m c X V v d D s s J n F 1 b 3 Q 7 U 2 V j d G l v b j E v U 3 B h d G l h b C A o M i k v Q X V 0 b 1 J l b W 9 2 Z W R D b 2 x 1 b W 5 z M S 5 7 U 2 9 y Z X g g Z n V t Z X V z L D c x f S Z x d W 9 0 O y w m c X V v d D t T Z W N 0 a W 9 u M S 9 T c G F 0 a W F s I C g y K S 9 B d X R v U m V t b 3 Z l Z E N v b H V t b n M x L n t T b 3 J l e C B o Y X l k Z W 5 p L D c y f S Z x d W 9 0 O y w m c X V v d D t T Z W N 0 a W 9 u M S 9 T c G F 0 a W F s I C g y K S 9 B d X R v U m V t b 3 Z l Z E N v b H V t b n M x L n t T b 3 J l e C B o b 3 l p L D c z f S Z x d W 9 0 O y w m c X V v d D t T Z W N 0 a W 9 u M S 9 T c G F 0 a W F s I C g y K S 9 B d X R v U m V t b 3 Z l Z E N v b H V t b n M x L n t T b 3 J l e C B s b 2 5 n a X J v c 3 R y a X M s N z R 9 J n F 1 b 3 Q 7 L C Z x d W 9 0 O 1 N l Y 3 R p b 2 4 x L 1 N w Y X R p Y W w g K D I p L 0 F 1 d G 9 S Z W 1 v d m V k Q 2 9 s d W 1 u c z E u e 1 N v c m V 4 I G 1 v b n R p Y 2 9 s d X M s N z V 9 J n F 1 b 3 Q 7 L C Z x d W 9 0 O 1 N l Y 3 R p b 2 4 x L 1 N w Y X R p Y W w g K D I p L 0 F 1 d G 9 S Z W 1 v d m V k Q 2 9 s d W 1 u c z E u e 1 N v c m V 4 I H B h b H V z d H J p c y w 3 N n 0 m c X V v d D s s J n F 1 b 3 Q 7 U 2 V j d G l v b j E v U 3 B h d G l h b C A o M i k v Q X V 0 b 1 J l b W 9 2 Z W R D b 2 x 1 b W 5 z M S 5 7 U 2 9 y Z X g g d H J v d 2 J y a W R n a W k s N z d 9 J n F 1 b 3 Q 7 L C Z x d W 9 0 O 1 N l Y 3 R p b 2 4 x L 1 N w Y X R p Y W w g K D I p L 0 F 1 d G 9 S Z W 1 v d m V k Q 2 9 s d W 1 u c z E u e 1 N v c m V 4 I H R 1 b m R y Z W 5 z a X M s N z h 9 J n F 1 b 3 Q 7 L C Z x d W 9 0 O 1 N l Y 3 R p b 2 4 x L 1 N w Y X R p Y W w g K D I p L 0 F 1 d G 9 S Z W 1 v d m V k Q 2 9 s d W 1 u c z E u e 1 N v c m V 4 I H V n e X V u Y W s s N z l 9 J n F 1 b 3 Q 7 L C Z x d W 9 0 O 1 N l Y 3 R p b 2 4 x L 1 N w Y X R p Y W w g K D I p L 0 F 1 d G 9 S Z W 1 v d m V k Q 2 9 s d W 1 u c z E u e 1 N v c m V 4 I H Z h Z 3 J h b n M s O D B 9 J n F 1 b 3 Q 7 L C Z x d W 9 0 O 1 N l Y 3 R p b 2 4 x L 1 N w Y X R p Y W w g K D I p L 0 F 1 d G 9 S Z W 1 v d m V k Q 2 9 s d W 1 u c z E u e 1 N w Z X J t b 3 B o a W x 1 c y B h c m 1 h d H V z L D g x f S Z x d W 9 0 O y w m c X V v d D t T Z W N 0 a W 9 u M S 9 T c G F 0 a W F s I C g y K S 9 B d X R v U m V t b 3 Z l Z E N v b H V t b n M x L n t T c G V y b W 9 w a G l s d X M g Y m V l Y 2 h l e W k s O D J 9 J n F 1 b 3 Q 7 L C Z x d W 9 0 O 1 N l Y 3 R p b 2 4 x L 1 N w Y X R p Y W w g K D I p L 0 F 1 d G 9 S Z W 1 v d m V k Q 2 9 s d W 1 u c z E u e 1 N w Z X J t b 3 B o a W x 1 c y B m c m F u a 2 x p b m l p L D g z f S Z x d W 9 0 O y w m c X V v d D t T Z W N 0 a W 9 u M S 9 T c G F 0 a W F s I C g y K S 9 B d X R v U m V t b 3 Z l Z E N v b H V t b n M x L n t T c G V y b W 9 w a G l s d X M g c m l j a G F y Z H N v b m l p L D g 0 f S Z x d W 9 0 O y w m c X V v d D t T Z W N 0 a W 9 u M S 9 T c G F 0 a W F s I C g y K S 9 B d X R v U m V t b 3 Z l Z E N v b H V t b n M x L n t T c G V y b W 9 w a G l s d X M g c 3 B p b G 9 z b 2 1 h L D g 1 f S Z x d W 9 0 O y w m c X V v d D t T Z W N 0 a W 9 u M S 9 T c G F 0 a W F s I C g y K S 9 B d X R v U m V t b 3 Z l Z E N v b H V t b n M x L n t T c G V y b W 9 w a G l s d X M g d G V y Z X R p Y 2 F 1 Z H V z L D g 2 f S Z x d W 9 0 O y w m c X V v d D t T Z W N 0 a W 9 u M S 9 T c G F 0 a W F s I C g y K S 9 B d X R v U m V t b 3 Z l Z E N v b H V t b n M x L n t T c G V y b W 9 w a G l s d X M g d m F y a W V n Y X R 1 c y w 4 N 3 0 m c X V v d D s s J n F 1 b 3 Q 7 U 2 V j d G l v b j E v U 3 B h d G l h b C A o M i k v Q X V 0 b 1 J l b W 9 2 Z W R D b 2 x 1 b W 5 z M S 5 7 U 3 l s d m l s Y W d 1 c y B m b G 9 y a W R h b n V z L D g 4 f S Z x d W 9 0 O y w m c X V v d D t T Z W N 0 a W 9 u M S 9 T c G F 0 a W F s I C g y K S 9 B d X R v U m V t b 3 Z l Z E N v b H V t b n M x L n t T e W 5 h c H R v b X l z I G N v b 3 B l c m k s O D l 9 J n F 1 b 3 Q 7 L C Z x d W 9 0 O 1 N l Y 3 R p b 2 4 x L 1 N w Y X R p Y W w g K D I p L 0 F 1 d G 9 S Z W 1 v d m V k Q 2 9 s d W 1 u c z E u e 1 R h b W l h c y B h b W 9 l b n V z L D k w f S Z x d W 9 0 O y w m c X V v d D t T Z W N 0 a W 9 u M S 9 T c G F 0 a W F s I C g y K S 9 B d X R v U m V t b 3 Z l Z E N v b H V t b n M x L n t U Y W 1 p Y X M g b W l u a W 1 1 c y w 5 M X 0 m c X V v d D s s J n F 1 b 3 Q 7 U 2 V j d G l v b j E v U 3 B h d G l h b C A o M i k v Q X V 0 b 1 J l b W 9 2 Z W R D b 2 x 1 b W 5 z M S 5 7 V G F t a W F z I H F 1 Y W R y a W 1 h Y 3 V s Y X R 1 c y w 5 M n 0 m c X V v d D s s J n F 1 b 3 Q 7 U 2 V j d G l v b j E v U 3 B h d G l h b C A o M i k v Q X V 0 b 1 J l b W 9 2 Z W R D b 2 x 1 b W 5 z M S 5 7 V G F t a W F z I H F 1 Y W R y a X Z p d H R h d H V z L D k z f S Z x d W 9 0 O y w m c X V v d D t T Z W N 0 a W 9 u M S 9 T c G F 0 a W F s I C g y K S 9 B d X R v U m V t b 3 Z l Z E N v b H V t b n M x L n t U Y W 1 p Y X M g c n V m d X M s O T R 9 J n F 1 b 3 Q 7 L C Z x d W 9 0 O 1 N l Y 3 R p b 2 4 x L 1 N w Y X R p Y W w g K D I p L 0 F 1 d G 9 S Z W 1 v d m V k Q 2 9 s d W 1 u c z E u e 1 R h b W l h c y B z c G V j a W 9 z d X M s O T V 9 J n F 1 b 3 Q 7 L C Z x d W 9 0 O 1 N l Y 3 R p b 2 4 x L 1 N w Y X R p Y W w g K D I p L 0 F 1 d G 9 S Z W 1 v d m V k Q 2 9 s d W 1 u c z E u e 1 R h b W l h c y B z d H J p Y X R 1 c y w 5 N n 0 m c X V v d D s s J n F 1 b 3 Q 7 U 2 V j d G l v b j E v U 3 B h d G l h b C A o M i k v Q X V 0 b 1 J l b W 9 2 Z W R D b 2 x 1 b W 5 z M S 5 7 V G F t a W F z I H R v d 2 5 z Z W 5 k a W k s O T d 9 J n F 1 b 3 Q 7 L C Z x d W 9 0 O 1 N l Y 3 R p b 2 4 x L 1 N w Y X R p Y W w g K D I p L 0 F 1 d G 9 S Z W 1 v d m V k Q 2 9 s d W 1 u c z E u e 1 R h b W l h c 2 N p d X J 1 c y B o d W R z b 2 5 p Y 3 V z L D k 4 f S Z x d W 9 0 O y w m c X V v d D t T Z W N 0 a W 9 u M S 9 T c G F 0 a W F s I C g y K S 9 B d X R v U m V t b 3 Z l Z E N v b H V t b n M x L n t a Y X B 1 c y B o d W R z b 2 5 p d X M s O T l 9 J n F 1 b 3 Q 7 L C Z x d W 9 0 O 1 N l Y 3 R p b 2 4 x L 1 N w Y X R p Y W w g K D I p L 0 F 1 d G 9 S Z W 1 v d m V k Q 2 9 s d W 1 u c z E u e 1 p h c H V z I H B y a W 5 j Z X B z L D E w M H 0 m c X V v d D s s J n F 1 b 3 Q 7 U 2 V j d G l v b j E v U 3 B h d G l h b C A o M i k v Q X V 0 b 1 J l b W 9 2 Z W R D b 2 x 1 b W 5 z M S 5 7 W m F w d X M g d H J p b m 9 0 Y X R 1 c y w x M D F 9 J n F 1 b 3 Q 7 X S w m c X V v d D t D b 2 x 1 b W 5 D b 3 V u d C Z x d W 9 0 O z o x M D I s J n F 1 b 3 Q 7 S 2 V 5 Q 2 9 s d W 1 u T m F t Z X M m c X V v d D s 6 W 1 0 s J n F 1 b 3 Q 7 Q 2 9 s d W 1 u S W R l b n R p d G l l c y Z x d W 9 0 O z p b J n F 1 b 3 Q 7 U 2 V j d G l v b j E v U 3 B h d G l h b C A o M i k v Q X V 0 b 1 J l b W 9 2 Z W R D b 2 x 1 b W 5 z M S 5 7 Q 2 9 s d W 1 u M S w w f S Z x d W 9 0 O y w m c X V v d D t T Z W N 0 a W 9 u M S 9 T c G F 0 a W F s I C g y K S 9 B d X R v U m V t b 3 Z l Z E N v b H V t b n M x L n t B b W 1 v c 3 B l c m 1 v c G h p b H V z I G h h c n J p c 2 l p L D F 9 J n F 1 b 3 Q 7 L C Z x d W 9 0 O 1 N l Y 3 R p b 2 4 x L 1 N w Y X R p Y W w g K D I p L 0 F 1 d G 9 S Z W 1 v d m V k Q 2 9 s d W 1 u c z E u e 0 J s Y X J p b m E g Y n J l d m l j Y X V k Y S w y f S Z x d W 9 0 O y w m c X V v d D t T Z W N 0 a W 9 u M S 9 T c G F 0 a W F s I C g y K S 9 B d X R v U m V t b 3 Z l Z E N v b H V t b n M x L n t C b G F y a W 5 h I G N h c m 9 s a W 5 l b n N p c y w z f S Z x d W 9 0 O y w m c X V v d D t T Z W N 0 a W 9 u M S 9 T c G F 0 a W F s I C g y K S 9 B d X R v U m V t b 3 Z l Z E N v b H V t b n M x L n t D Y W x s b 3 N w Z X J t b 3 B o a W x 1 c y B s Y X R l c m F s a X M s N H 0 m c X V v d D s s J n F 1 b 3 Q 7 U 2 V j d G l v b j E v U 3 B h d G l h b C A o M i k v Q X V 0 b 1 J l b W 9 2 Z W R D b 2 x 1 b W 5 z M S 5 7 Q 2 h h Z X R v Z G l w d X M g Y m F p b G V 5 a S w 1 f S Z x d W 9 0 O y w m c X V v d D t T Z W N 0 a W 9 u M S 9 T c G F 0 a W F s I C g y K S 9 B d X R v U m V t b 3 Z l Z E N v b H V t b n M x L n t D a G F l d G 9 k a X B 1 c y B j Y W x p Z m 9 y b m l j d X M s N n 0 m c X V v d D s s J n F 1 b 3 Q 7 U 2 V j d G l v b j E v U 3 B h d G l h b C A o M i k v Q X V 0 b 1 J l b W 9 2 Z W R D b 2 x 1 b W 5 z M S 5 7 Q 2 h h Z X R v Z G l w d X M g Z X J l b W l j d X M s N 3 0 m c X V v d D s s J n F 1 b 3 Q 7 U 2 V j d G l v b j E v U 3 B h d G l h b C A o M i k v Q X V 0 b 1 J l b W 9 2 Z W R D b 2 x 1 b W 5 z M S 5 7 Q 2 h h Z X R v Z G l w d X M g a G l z c G l k d X M s O H 0 m c X V v d D s s J n F 1 b 3 Q 7 U 2 V j d G l v b j E v U 3 B h d G l h b C A o M i k v Q X V 0 b 1 J l b W 9 2 Z W R D b 2 x 1 b W 5 z M S 5 7 Q 2 h h Z X R v Z G l w d X M g c G V u a W N p b G x h d H V z L D l 9 J n F 1 b 3 Q 7 L C Z x d W 9 0 O 1 N l Y 3 R p b 2 4 x L 1 N w Y X R p Y W w g K D I p L 0 F 1 d G 9 S Z W 1 v d m V k Q 2 9 s d W 1 u c z E u e 0 R p Y 3 J v c 3 R v b n l 4 I G d y b 2 V u b G F u Z G l j d X M s M T B 9 J n F 1 b 3 Q 7 L C Z x d W 9 0 O 1 N l Y 3 R p b 2 4 x L 1 N w Y X R p Y W w g K D I p L 0 F 1 d G 9 S Z W 1 v d m V k Q 2 9 s d W 1 u c z E u e 0 R p c G 9 k b 2 1 5 c y B t Z X J y a W F t a S w x M X 0 m c X V v d D s s J n F 1 b 3 Q 7 U 2 V j d G l v b j E v U 3 B h d G l h b C A o M i k v Q X V 0 b 1 J l b W 9 2 Z W R D b 2 x 1 b W 5 z M S 5 7 R G l w b 2 R v b X l z I G 1 p Y 3 J v c H M s M T J 9 J n F 1 b 3 Q 7 L C Z x d W 9 0 O 1 N l Y 3 R p b 2 4 x L 1 N w Y X R p Y W w g K D I p L 0 F 1 d G 9 S Z W 1 v d m V k Q 2 9 s d W 1 u c z E u e 0 R p c G 9 k b 2 1 5 c y B v c m R p a S w x M 3 0 m c X V v d D s s J n F 1 b 3 Q 7 U 2 V j d G l v b j E v U 3 B h d G l h b C A o M i k v Q X V 0 b 1 J l b W 9 2 Z W R D b 2 x 1 b W 5 z M S 5 7 R 2 x h d W N v b X l z I H N h Y n J p b n V z L D E 0 f S Z x d W 9 0 O y w m c X V v d D t T Z W N 0 a W 9 u M S 9 T c G F 0 a W F s I C g y K S 9 B d X R v U m V t b 3 Z l Z E N v b H V t b n M x L n t H b G F 1 Y 2 9 t e X M g d m 9 s Y W 5 z L D E 1 f S Z x d W 9 0 O y w m c X V v d D t T Z W N 0 a W 9 u M S 9 T c G F 0 a W F s I C g y K S 9 B d X R v U m V t b 3 Z l Z E N v b H V t b n M x L n t J Y 3 R p Z G 9 t e X M g d H J p Z G V j Z W 1 s a W 5 l Y X R 1 c y w x N n 0 m c X V v d D s s J n F 1 b 3 Q 7 U 2 V j d G l v b j E v U 3 B h d G l h b C A o M i k v Q X V 0 b 1 J l b W 9 2 Z W R D b 2 x 1 b W 5 z M S 5 7 T G V t b W l z Y 3 V z I G N 1 c n R h d H V z L D E 3 f S Z x d W 9 0 O y w m c X V v d D t T Z W N 0 a W 9 u M S 9 T c G F 0 a W F s I C g y K S 9 B d X R v U m V t b 3 Z l Z E N v b H V t b n M x L n t M Z W 1 t d X M g d H J p b X V j c m 9 u Y X R 1 c y w x O H 0 m c X V v d D s s J n F 1 b 3 Q 7 U 2 V j d G l v b j E v U 3 B h d G l h b C A o M i k v Q X V 0 b 1 J l b W 9 2 Z W R D b 2 x 1 b W 5 z M S 5 7 T W l j c m 9 0 d X M g Y 2 F s a W Z v c m 5 p Y 3 V z L D E 5 f S Z x d W 9 0 O y w m c X V v d D t T Z W N 0 a W 9 u M S 9 T c G F 0 a W F s I C g y K S 9 B d X R v U m V t b 3 Z l Z E N v b H V t b n M x L n t N a W N y b 3 R 1 c y B s b 2 5 n a W N h d W R 1 c y w y M H 0 m c X V v d D s s J n F 1 b 3 Q 7 U 2 V j d G l v b j E v U 3 B h d G l h b C A o M i k v Q X V 0 b 1 J l b W 9 2 Z W R D b 2 x 1 b W 5 z M S 5 7 T W l j c m 9 0 d X M g b W l 1 c n V z L D I x f S Z x d W 9 0 O y w m c X V v d D t T Z W N 0 a W 9 u M S 9 T c G F 0 a W F s I C g y K S 9 B d X R v U m V t b 3 Z l Z E N v b H V t b n M x L n t N a W N y b 3 R 1 c y B t b 2 5 0 Y W 5 1 c y w y M n 0 m c X V v d D s s J n F 1 b 3 Q 7 U 2 V j d G l v b j E v U 3 B h d G l h b C A o M i k v Q X V 0 b 1 J l b W 9 2 Z W R D b 2 x 1 b W 5 z M S 5 7 T W l j c m 9 0 d X M g b 2 N o c m 9 n Y X N 0 Z X I s M j N 9 J n F 1 b 3 Q 7 L C Z x d W 9 0 O 1 N l Y 3 R p b 2 4 x L 1 N w Y X R p Y W w g K D I p L 0 F 1 d G 9 S Z W 1 v d m V k Q 2 9 s d W 1 u c z E u e 0 1 p Y 3 J v d H V z I G 9 l Y 2 9 u b 2 1 1 c y w y N H 0 m c X V v d D s s J n F 1 b 3 Q 7 U 2 V j d G l v b j E v U 3 B h d G l h b C A o M i k v Q X V 0 b 1 J l b W 9 2 Z W R D b 2 x 1 b W 5 z M S 5 7 T W l j c m 9 0 d X M g b 3 J l Z 2 9 u a S w y N X 0 m c X V v d D s s J n F 1 b 3 Q 7 U 2 V j d G l v b j E v U 3 B h d G l h b C A o M i k v Q X V 0 b 1 J l b W 9 2 Z W R D b 2 x 1 b W 5 z M S 5 7 T W l j c m 9 0 d X M g c G V u b n N 5 b H Z h b m l j d X M s M j Z 9 J n F 1 b 3 Q 7 L C Z x d W 9 0 O 1 N l Y 3 R p b 2 4 x L 1 N w Y X R p Y W w g K D I p L 0 F 1 d G 9 S Z W 1 v d m V k Q 2 9 s d W 1 u c z E u e 0 1 p Y 3 J v d H V z I H B p b m V 0 b 3 J 1 b S w y N 3 0 m c X V v d D s s J n F 1 b 3 Q 7 U 2 V j d G l v b j E v U 3 B h d G l h b C A o M i k v Q X V 0 b 1 J l b W 9 2 Z W R D b 2 x 1 b W 5 z M S 5 7 T W l j c m 9 0 d X M g e G F u d G h v Z 2 5 h d G h 1 c y w y O H 0 m c X V v d D s s J n F 1 b 3 Q 7 U 2 V j d G l v b j E v U 3 B h d G l h b C A o M i k v Q X V 0 b 1 J l b W 9 2 Z W R D b 2 x 1 b W 5 z M S 5 7 T X V z I G 1 1 c 2 N 1 b H V z L D I 5 f S Z x d W 9 0 O y w m c X V v d D t T Z W N 0 a W 9 u M S 9 T c G F 0 a W F s I C g y K S 9 B d X R v U m V t b 3 Z l Z E N v b H V t b n M x L n t N d X N 0 Z W x h I G V y b W l u Z W E s M z B 9 J n F 1 b 3 Q 7 L C Z x d W 9 0 O 1 N l Y 3 R p b 2 4 x L 1 N w Y X R p Y W w g K D I p L 0 F 1 d G 9 S Z W 1 v d m V k Q 2 9 s d W 1 u c z E u e 0 1 1 c 3 R l b G E g Z n J l b m F 0 Y S w z M X 0 m c X V v d D s s J n F 1 b 3 Q 7 U 2 V j d G l v b j E v U 3 B h d G l h b C A o M i k v Q X V 0 b 1 J l b W 9 2 Z W R D b 2 x 1 b W 5 z M S 5 7 T X V z d G V s Y S B u a X Z h b G l z L D M y f S Z x d W 9 0 O y w m c X V v d D t T Z W N 0 a W 9 u M S 9 T c G F 0 a W F s I C g y K S 9 B d X R v U m V t b 3 Z l Z E N v b H V t b n M x L n t N e W 9 k Z X M g Z 2 F w c G V y a S w z M 3 0 m c X V v d D s s J n F 1 b 3 Q 7 U 2 V j d G l v b j E v U 3 B h d G l h b C A o M i k v Q X V 0 b 1 J l b W 9 2 Z W R D b 2 x 1 b W 5 z M S 5 7 T X l v Z G V z I H J 1 d G l s d X M s M z R 9 J n F 1 b 3 Q 7 L C Z x d W 9 0 O 1 N l Y 3 R p b 2 4 x L 1 N w Y X R p Y W w g K D I p L 0 F 1 d G 9 S Z W 1 v d m V k Q 2 9 s d W 1 u c z E u e 0 5 h c G F l b 3 p h c H V z I G l u c 2 l n b m l z L D M 1 f S Z x d W 9 0 O y w m c X V v d D t T Z W N 0 a W 9 u M S 9 T c G F 0 a W F s I C g y K S 9 B d X R v U m V t b 3 Z l Z E N v b H V t b n M x L n t O Z W 9 0 b 2 1 h I G F s Y m l n d W x h L D M 2 f S Z x d W 9 0 O y w m c X V v d D t T Z W N 0 a W 9 u M S 9 T c G F 0 a W F s I C g y K S 9 B d X R v U m V t b 3 Z l Z E N v b H V t b n M x L n t O Z W 9 0 b 2 1 h I G Z s b 3 J p Z G F u Y S w z N 3 0 m c X V v d D s s J n F 1 b 3 Q 7 U 2 V j d G l v b j E v U 3 B h d G l h b C A o M i k v Q X V 0 b 1 J l b W 9 2 Z W R D b 2 x 1 b W 5 z M S 5 7 T m V v d G 9 t Y S B s Z X B p Z G E s M z h 9 J n F 1 b 3 Q 7 L C Z x d W 9 0 O 1 N l Y 3 R p b 2 4 x L 1 N w Y X R p Y W w g K D I p L 0 F 1 d G 9 S Z W 1 v d m V k Q 2 9 s d W 1 u c z E u e 0 5 l b 3 R v b W E g b W l j c m 9 w d X M s M z l 9 J n F 1 b 3 Q 7 L C Z x d W 9 0 O 1 N l Y 3 R p b 2 4 x L 1 N w Y X R p Y W w g K D I p L 0 F 1 d G 9 S Z W 1 v d m V k Q 2 9 s d W 1 u c z E u e 0 5 l d X J v d H J p Y 2 h 1 c y B n a W J i c 2 l p L D Q w f S Z x d W 9 0 O y w m c X V v d D t T Z W N 0 a W 9 u M S 9 T c G F 0 a W F s I C g y K S 9 B d X R v U m V t b 3 Z l Z E N v b H V t b n M x L n t P Y 2 h y b 3 R v b X l z I G 5 1 d H R h b G x p L D Q x f S Z x d W 9 0 O y w m c X V v d D t T Z W N 0 a W 9 u M S 9 T c G F 0 a W F s I C g y K S 9 B d X R v U m V t b 3 Z l Z E N v b H V t b n M x L n t P b n l j a G 9 t e X M g b G V 1 Y 2 9 n Y X N 0 Z X I s N D J 9 J n F 1 b 3 Q 7 L C Z x d W 9 0 O 1 N l Y 3 R p b 2 4 x L 1 N w Y X R p Y W w g K D I p L 0 F 1 d G 9 S Z W 1 v d m V k Q 2 9 s d W 1 u c z E u e 0 9 u e W N o b 2 1 5 c y B 0 b 3 J y a W R 1 c y w 0 M 3 0 m c X V v d D s s J n F 1 b 3 Q 7 U 2 V j d G l v b j E v U 3 B h d G l h b C A o M i k v Q X V 0 b 1 J l b W 9 2 Z W R D b 2 x 1 b W 5 z M S 5 7 T 3 J 5 e m 9 t e X M g c G F s d X N 0 c m l z L D Q 0 f S Z x d W 9 0 O y w m c X V v d D t T Z W N 0 a W 9 u M S 9 T c G F 0 a W F s I C g y K S 9 B d X R v U m V t b 3 Z l Z E N v b H V t b n M x L n t Q Z X J v Z 2 5 h d G h 1 c y B m b G F 2 Z X N j Z W 5 z L D Q 1 f S Z x d W 9 0 O y w m c X V v d D t T Z W N 0 a W 9 u M S 9 T c G F 0 a W F s I C g y K S 9 B d X R v U m V t b 3 Z l Z E N v b H V t b n M x L n t Q Z X J v Z 2 5 h d G h 1 c y B m b G F 2 d X M s N D Z 9 J n F 1 b 3 Q 7 L C Z x d W 9 0 O 1 N l Y 3 R p b 2 4 x L 1 N w Y X R p Y W w g K D I p L 0 F 1 d G 9 S Z W 1 v d m V k Q 2 9 s d W 1 u c z E u e 1 B l c m 9 n b m F 0 a H V z I G l u b 3 J u Y X R 1 c y w 0 N 3 0 m c X V v d D s s J n F 1 b 3 Q 7 U 2 V j d G l v b j E v U 3 B h d G l h b C A o M i k v Q X V 0 b 1 J l b W 9 2 Z W R D b 2 x 1 b W 5 z M S 5 7 U G V y b 2 d u Y X R o d X M g b G 9 u Z 2 l t Z W 1 i c m l z L D Q 4 f S Z x d W 9 0 O y w m c X V v d D t T Z W N 0 a W 9 u M S 9 T c G F 0 a W F s I C g y K S 9 B d X R v U m V t b 3 Z l Z E N v b H V t b n M x L n t Q Z X J v Z 2 5 h d G h 1 c y B w Y X J 2 d X M s N D l 9 J n F 1 b 3 Q 7 L C Z x d W 9 0 O 1 N l Y 3 R p b 2 4 x L 1 N w Y X R p Y W w g K D I p L 0 F 1 d G 9 S Z W 1 v d m V k Q 2 9 s d W 1 u c z E u e 1 B l c m 9 t e X N j d X M g Y m 9 5 b G l p L D U w f S Z x d W 9 0 O y w m c X V v d D t T Z W N 0 a W 9 u M S 9 T c G F 0 a W F s I C g y K S 9 B d X R v U m V t b 3 Z l Z E N v b H V t b n M x L n t Q Z X J v b X l z Y 3 V z I G V y Z W 1 p Y 3 V z L D U x f S Z x d W 9 0 O y w m c X V v d D t T Z W N 0 a W 9 u M S 9 T c G F 0 a W F s I C g y K S 9 B d X R v U m V t b 3 Z l Z E N v b H V t b n M x L n t Q Z X J v b X l z Y 3 V z I G d v c 3 N 5 c G l u d X M s N T J 9 J n F 1 b 3 Q 7 L C Z x d W 9 0 O 1 N l Y 3 R p b 2 4 x L 1 N w Y X R p Y W w g K D I p L 0 F 1 d G 9 S Z W 1 v d m V k Q 2 9 s d W 1 u c z E u e 1 B l c m 9 t e X N j d X M g a 2 V l b m k s N T N 9 J n F 1 b 3 Q 7 L C Z x d W 9 0 O 1 N l Y 3 R p b 2 4 x L 1 N w Y X R p Y W w g K D I p L 0 F 1 d G 9 S Z W 1 v d m V k Q 2 9 s d W 1 u c z E u e 1 B l c m 9 t e X N j d X M g b G V 1 Y 2 9 w d X M s N T R 9 J n F 1 b 3 Q 7 L C Z x d W 9 0 O 1 N l Y 3 R p b 2 4 x L 1 N w Y X R p Y W w g K D I p L 0 F 1 d G 9 S Z W 1 v d m V k Q 2 9 s d W 1 u c z E u e 1 B l c m 9 t e X N j d X M g b W F u a W N 1 b G F 0 d X M s N T V 9 J n F 1 b 3 Q 7 L C Z x d W 9 0 O 1 N l Y 3 R p b 2 4 x L 1 N w Y X R p Y W w g K D I p L 0 F 1 d G 9 S Z W 1 v d m V k Q 2 9 s d W 1 u c z E u e 1 B l c m 9 t e X N j d X M g c G 9 s a W 9 u b 3 R 1 c y w 1 N n 0 m c X V v d D s s J n F 1 b 3 Q 7 U 2 V j d G l v b j E v U 3 B h d G l h b C A o M i k v Q X V 0 b 1 J l b W 9 2 Z W R D b 2 x 1 b W 5 z M S 5 7 U G V y b 2 1 5 c 2 N 1 c y B 0 c n V l a S w 1 N 3 0 m c X V v d D s s J n F 1 b 3 Q 7 U 2 V j d G l v b j E v U 3 B h d G l h b C A o M i k v Q X V 0 b 1 J l b W 9 2 Z W R D b 2 x 1 b W 5 z M S 5 7 U G 9 k b 2 1 5 c y B m b G 9 y a W R h b n V z L D U 4 f S Z x d W 9 0 O y w m c X V v d D t T Z W N 0 a W 9 u M S 9 T c G F 0 a W F s I C g y K S 9 B d X R v U m V t b 3 Z l Z E N v b H V t b n M x L n t S Y X R 0 d X M g b m 9 y d m V n a W N 1 c y w 1 O X 0 m c X V v d D s s J n F 1 b 3 Q 7 U 2 V j d G l v b j E v U 3 B h d G l h b C A o M i k v Q X V 0 b 1 J l b W 9 2 Z W R D b 2 x 1 b W 5 z M S 5 7 U m V p d G h y b 2 R v b n R v b X l z I G Z 1 b H Z l c 2 N l b n M s N j B 9 J n F 1 b 3 Q 7 L C Z x d W 9 0 O 1 N l Y 3 R p b 2 4 x L 1 N w Y X R p Y W w g K D I p L 0 F 1 d G 9 S Z W 1 v d m V k Q 2 9 s d W 1 u c z E u e 1 J l a X R o c m 9 k b 2 5 0 b 2 1 5 c y B o d W 1 1 b G l z L D Y x f S Z x d W 9 0 O y w m c X V v d D t T Z W N 0 a W 9 u M S 9 T c G F 0 a W F s I C g y K S 9 B d X R v U m V t b 3 Z l Z E N v b H V t b n M x L n t S Z W l 0 a H J v Z G 9 u d G 9 t e X M g b W V n Y W x v d G l z L D Y y f S Z x d W 9 0 O y w m c X V v d D t T Z W N 0 a W 9 u M S 9 T c G F 0 a W F s I C g y K S 9 B d X R v U m V t b 3 Z l Z E N v b H V t b n M x L n t S Z W l 0 a H J v Z G 9 u d G 9 t e X M g b W 9 u d G F u d X M s N j N 9 J n F 1 b 3 Q 7 L C Z x d W 9 0 O 1 N l Y 3 R p b 2 4 x L 1 N w Y X R p Y W w g K D I p L 0 F 1 d G 9 S Z W 1 v d m V k Q 2 9 s d W 1 u c z E u e 1 N j a X V y d X M g Y 2 F y b 2 x p b m V u c 2 l z L D Y 0 f S Z x d W 9 0 O y w m c X V v d D t T Z W N 0 a W 9 u M S 9 T c G F 0 a W F s I C g y K S 9 B d X R v U m V t b 3 Z l Z E N v b H V t b n M x L n t T a W d t b 2 R v b i B h c m l 6 b 2 5 h Z S w 2 N X 0 m c X V v d D s s J n F 1 b 3 Q 7 U 2 V j d G l v b j E v U 3 B h d G l h b C A o M i k v Q X V 0 b 1 J l b W 9 2 Z W R D b 2 x 1 b W 5 z M S 5 7 U 2 l n b W 9 k b 2 4 g a G l z c G l k d X M s N j Z 9 J n F 1 b 3 Q 7 L C Z x d W 9 0 O 1 N l Y 3 R p b 2 4 x L 1 N w Y X R p Y W w g K D I p L 0 F 1 d G 9 S Z W 1 v d m V k Q 2 9 s d W 1 u c z E u e 1 N p Z 2 1 v Z G 9 u I G 9 j a H J v Z 2 5 h d G h 1 c y w 2 N 3 0 m c X V v d D s s J n F 1 b 3 Q 7 U 2 V j d G l v b j E v U 3 B h d G l h b C A o M i k v Q X V 0 b 1 J l b W 9 2 Z W R D b 2 x 1 b W 5 z M S 5 7 U 2 9 y Z X g g Y X J j d G l j d X M s N j h 9 J n F 1 b 3 Q 7 L C Z x d W 9 0 O 1 N l Y 3 R p b 2 4 x L 1 N w Y X R p Y W w g K D I p L 0 F 1 d G 9 S Z W 1 v d m V k Q 2 9 s d W 1 u c z E u e 1 N v c m V 4 I G J h a X J k a S w 2 O X 0 m c X V v d D s s J n F 1 b 3 Q 7 U 2 V j d G l v b j E v U 3 B h d G l h b C A o M i k v Q X V 0 b 1 J l b W 9 2 Z W R D b 2 x 1 b W 5 z M S 5 7 U 2 9 y Z X g g Y 2 l u Z X J l d X M s N z B 9 J n F 1 b 3 Q 7 L C Z x d W 9 0 O 1 N l Y 3 R p b 2 4 x L 1 N w Y X R p Y W w g K D I p L 0 F 1 d G 9 S Z W 1 v d m V k Q 2 9 s d W 1 u c z E u e 1 N v c m V 4 I G Z 1 b W V 1 c y w 3 M X 0 m c X V v d D s s J n F 1 b 3 Q 7 U 2 V j d G l v b j E v U 3 B h d G l h b C A o M i k v Q X V 0 b 1 J l b W 9 2 Z W R D b 2 x 1 b W 5 z M S 5 7 U 2 9 y Z X g g a G F 5 Z G V u a S w 3 M n 0 m c X V v d D s s J n F 1 b 3 Q 7 U 2 V j d G l v b j E v U 3 B h d G l h b C A o M i k v Q X V 0 b 1 J l b W 9 2 Z W R D b 2 x 1 b W 5 z M S 5 7 U 2 9 y Z X g g a G 9 5 a S w 3 M 3 0 m c X V v d D s s J n F 1 b 3 Q 7 U 2 V j d G l v b j E v U 3 B h d G l h b C A o M i k v Q X V 0 b 1 J l b W 9 2 Z W R D b 2 x 1 b W 5 z M S 5 7 U 2 9 y Z X g g b G 9 u Z 2 l y b 3 N 0 c m l z L D c 0 f S Z x d W 9 0 O y w m c X V v d D t T Z W N 0 a W 9 u M S 9 T c G F 0 a W F s I C g y K S 9 B d X R v U m V t b 3 Z l Z E N v b H V t b n M x L n t T b 3 J l e C B t b 2 5 0 a W N v b H V z L D c 1 f S Z x d W 9 0 O y w m c X V v d D t T Z W N 0 a W 9 u M S 9 T c G F 0 a W F s I C g y K S 9 B d X R v U m V t b 3 Z l Z E N v b H V t b n M x L n t T b 3 J l e C B w Y W x 1 c 3 R y a X M s N z Z 9 J n F 1 b 3 Q 7 L C Z x d W 9 0 O 1 N l Y 3 R p b 2 4 x L 1 N w Y X R p Y W w g K D I p L 0 F 1 d G 9 S Z W 1 v d m V k Q 2 9 s d W 1 u c z E u e 1 N v c m V 4 I H R y b 3 d i c m l k Z 2 l p L D c 3 f S Z x d W 9 0 O y w m c X V v d D t T Z W N 0 a W 9 u M S 9 T c G F 0 a W F s I C g y K S 9 B d X R v U m V t b 3 Z l Z E N v b H V t b n M x L n t T b 3 J l e C B 0 d W 5 k c m V u c 2 l z L D c 4 f S Z x d W 9 0 O y w m c X V v d D t T Z W N 0 a W 9 u M S 9 T c G F 0 a W F s I C g y K S 9 B d X R v U m V t b 3 Z l Z E N v b H V t b n M x L n t T b 3 J l e C B 1 Z 3 l 1 b m F r L D c 5 f S Z x d W 9 0 O y w m c X V v d D t T Z W N 0 a W 9 u M S 9 T c G F 0 a W F s I C g y K S 9 B d X R v U m V t b 3 Z l Z E N v b H V t b n M x L n t T b 3 J l e C B 2 Y W d y Y W 5 z L D g w f S Z x d W 9 0 O y w m c X V v d D t T Z W N 0 a W 9 u M S 9 T c G F 0 a W F s I C g y K S 9 B d X R v U m V t b 3 Z l Z E N v b H V t b n M x L n t T c G V y b W 9 w a G l s d X M g Y X J t Y X R 1 c y w 4 M X 0 m c X V v d D s s J n F 1 b 3 Q 7 U 2 V j d G l v b j E v U 3 B h d G l h b C A o M i k v Q X V 0 b 1 J l b W 9 2 Z W R D b 2 x 1 b W 5 z M S 5 7 U 3 B l c m 1 v c G h p b H V z I G J l Z W N o Z X l p L D g y f S Z x d W 9 0 O y w m c X V v d D t T Z W N 0 a W 9 u M S 9 T c G F 0 a W F s I C g y K S 9 B d X R v U m V t b 3 Z l Z E N v b H V t b n M x L n t T c G V y b W 9 w a G l s d X M g Z n J h b m t s a W 5 p a S w 4 M 3 0 m c X V v d D s s J n F 1 b 3 Q 7 U 2 V j d G l v b j E v U 3 B h d G l h b C A o M i k v Q X V 0 b 1 J l b W 9 2 Z W R D b 2 x 1 b W 5 z M S 5 7 U 3 B l c m 1 v c G h p b H V z I H J p Y 2 h h c m R z b 2 5 p a S w 4 N H 0 m c X V v d D s s J n F 1 b 3 Q 7 U 2 V j d G l v b j E v U 3 B h d G l h b C A o M i k v Q X V 0 b 1 J l b W 9 2 Z W R D b 2 x 1 b W 5 z M S 5 7 U 3 B l c m 1 v c G h p b H V z I H N w a W x v c 2 9 t Y S w 4 N X 0 m c X V v d D s s J n F 1 b 3 Q 7 U 2 V j d G l v b j E v U 3 B h d G l h b C A o M i k v Q X V 0 b 1 J l b W 9 2 Z W R D b 2 x 1 b W 5 z M S 5 7 U 3 B l c m 1 v c G h p b H V z I H R l c m V 0 a W N h d W R 1 c y w 4 N n 0 m c X V v d D s s J n F 1 b 3 Q 7 U 2 V j d G l v b j E v U 3 B h d G l h b C A o M i k v Q X V 0 b 1 J l b W 9 2 Z W R D b 2 x 1 b W 5 z M S 5 7 U 3 B l c m 1 v c G h p b H V z I H Z h c m l l Z 2 F 0 d X M s O D d 9 J n F 1 b 3 Q 7 L C Z x d W 9 0 O 1 N l Y 3 R p b 2 4 x L 1 N w Y X R p Y W w g K D I p L 0 F 1 d G 9 S Z W 1 v d m V k Q 2 9 s d W 1 u c z E u e 1 N 5 b H Z p b G F n d X M g Z m x v c m l k Y W 5 1 c y w 4 O H 0 m c X V v d D s s J n F 1 b 3 Q 7 U 2 V j d G l v b j E v U 3 B h d G l h b C A o M i k v Q X V 0 b 1 J l b W 9 2 Z W R D b 2 x 1 b W 5 z M S 5 7 U 3 l u Y X B 0 b 2 1 5 c y B j b 2 9 w Z X J p L D g 5 f S Z x d W 9 0 O y w m c X V v d D t T Z W N 0 a W 9 u M S 9 T c G F 0 a W F s I C g y K S 9 B d X R v U m V t b 3 Z l Z E N v b H V t b n M x L n t U Y W 1 p Y X M g Y W 1 v Z W 5 1 c y w 5 M H 0 m c X V v d D s s J n F 1 b 3 Q 7 U 2 V j d G l v b j E v U 3 B h d G l h b C A o M i k v Q X V 0 b 1 J l b W 9 2 Z W R D b 2 x 1 b W 5 z M S 5 7 V G F t a W F z I G 1 p b m l t d X M s O T F 9 J n F 1 b 3 Q 7 L C Z x d W 9 0 O 1 N l Y 3 R p b 2 4 x L 1 N w Y X R p Y W w g K D I p L 0 F 1 d G 9 S Z W 1 v d m V k Q 2 9 s d W 1 u c z E u e 1 R h b W l h c y B x d W F k c m l t Y W N 1 b G F 0 d X M s O T J 9 J n F 1 b 3 Q 7 L C Z x d W 9 0 O 1 N l Y 3 R p b 2 4 x L 1 N w Y X R p Y W w g K D I p L 0 F 1 d G 9 S Z W 1 v d m V k Q 2 9 s d W 1 u c z E u e 1 R h b W l h c y B x d W F k c m l 2 a X R 0 Y X R 1 c y w 5 M 3 0 m c X V v d D s s J n F 1 b 3 Q 7 U 2 V j d G l v b j E v U 3 B h d G l h b C A o M i k v Q X V 0 b 1 J l b W 9 2 Z W R D b 2 x 1 b W 5 z M S 5 7 V G F t a W F z I H J 1 Z n V z L D k 0 f S Z x d W 9 0 O y w m c X V v d D t T Z W N 0 a W 9 u M S 9 T c G F 0 a W F s I C g y K S 9 B d X R v U m V t b 3 Z l Z E N v b H V t b n M x L n t U Y W 1 p Y X M g c 3 B l Y 2 l v c 3 V z L D k 1 f S Z x d W 9 0 O y w m c X V v d D t T Z W N 0 a W 9 u M S 9 T c G F 0 a W F s I C g y K S 9 B d X R v U m V t b 3 Z l Z E N v b H V t b n M x L n t U Y W 1 p Y X M g c 3 R y a W F 0 d X M s O T Z 9 J n F 1 b 3 Q 7 L C Z x d W 9 0 O 1 N l Y 3 R p b 2 4 x L 1 N w Y X R p Y W w g K D I p L 0 F 1 d G 9 S Z W 1 v d m V k Q 2 9 s d W 1 u c z E u e 1 R h b W l h c y B 0 b 3 d u c 2 V u Z G l p L D k 3 f S Z x d W 9 0 O y w m c X V v d D t T Z W N 0 a W 9 u M S 9 T c G F 0 a W F s I C g y K S 9 B d X R v U m V t b 3 Z l Z E N v b H V t b n M x L n t U Y W 1 p Y X N j a X V y d X M g a H V k c 2 9 u a W N 1 c y w 5 O H 0 m c X V v d D s s J n F 1 b 3 Q 7 U 2 V j d G l v b j E v U 3 B h d G l h b C A o M i k v Q X V 0 b 1 J l b W 9 2 Z W R D b 2 x 1 b W 5 z M S 5 7 W m F w d X M g a H V k c 2 9 u a X V z L D k 5 f S Z x d W 9 0 O y w m c X V v d D t T Z W N 0 a W 9 u M S 9 T c G F 0 a W F s I C g y K S 9 B d X R v U m V t b 3 Z l Z E N v b H V t b n M x L n t a Y X B 1 c y B w c m l u Y 2 V w c y w x M D B 9 J n F 1 b 3 Q 7 L C Z x d W 9 0 O 1 N l Y 3 R p b 2 4 x L 1 N w Y X R p Y W w g K D I p L 0 F 1 d G 9 S Z W 1 v d m V k Q 2 9 s d W 1 u c z E u e 1 p h c H V z I H R y a W 5 v d G F 0 d X M s M T A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3 B h d G l h b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c G F 0 a W F s J T I w K D I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w Y X R p Y W w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Y W 5 j Z X N f S 0 0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E a X N 0 Y W 5 j Z X N f S 0 1 f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I t M D Z U M D E 6 M T Q 6 M j k u N T k y O D I w M l o i I C 8 + P E V u d H J 5 I F R 5 c G U 9 I k Z p b G x D b 2 x 1 b W 5 U e X B l c y I g V m F s d W U 9 I n N C Z 0 1 E Q X d N R E F 3 T U R B d 0 1 E Q X d N R E F 3 T U R B d 0 1 E Q X d N R E F 3 T U R B d 0 1 E Q X d N R E F 3 T U R B d 0 1 E Q X d N R E F 3 T U R B d 0 0 9 I i A v P j x F b n R y e S B U e X B l P S J G a W x s Q 2 9 s d W 1 u T m F t Z X M i I F Z h b H V l P S J z W y Z x d W 9 0 O 0 N v b H V t b j E m c X V v d D s s J n F 1 b 3 Q 7 Q U J C W S Z x d W 9 0 O y w m c X V v d D t C Q V J S J n F 1 b 3 Q 7 L C Z x d W 9 0 O 0 J B U l Q m c X V v d D s s J n F 1 b 3 Q 7 Q k x B T i Z x d W 9 0 O y w m c X V v d D t C T 0 5 B J n F 1 b 3 Q 7 L C Z x d W 9 0 O 0 N M Q k o m c X V v d D s s J n F 1 b 3 Q 7 Q 1 B F U i Z x d W 9 0 O y w m c X V v d D t E Q 0 Z T J n F 1 b 3 Q 7 L C Z x d W 9 0 O 0 R F S l U m c X V v d D s s J n F 1 b 3 Q 7 R E V M Q S Z x d W 9 0 O y w m c X V v d D t E U 0 5 Z J n F 1 b 3 Q 7 L C Z x d W 9 0 O 0 d S U 0 0 m c X V v d D s s J n F 1 b 3 Q 7 R 1 V B T i Z x d W 9 0 O y w m c X V v d D t I Q V J W J n F 1 b 3 Q 7 L C Z x d W 9 0 O 0 h F Q U w m c X V v d D s s J n F 1 b 3 Q 7 S k V S Q y Z x d W 9 0 O y w m c X V v d D t K T 1 J O J n F 1 b 3 Q 7 L C Z x d W 9 0 O 0 t P T k E m c X V v d D s s J n F 1 b 3 Q 7 S 0 9 O W i Z x d W 9 0 O y w m c X V v d D t M Q U p B J n F 1 b 3 Q 7 L C Z x d W 9 0 O 0 x F T k 8 m c X V v d D s s J n F 1 b 3 Q 7 T U x C U y Z x d W 9 0 O y w m c X V v d D t N T 0 F C J n F 1 b 3 Q 7 L C Z x d W 9 0 O 0 5 J V 0 8 m c X V v d D s s J n F 1 b 3 Q 7 T k 9 H U C Z x d W 9 0 O y w m c X V v d D t P Q U V T J n F 1 b 3 Q 7 L C Z x d W 9 0 O 0 9 O Q V E m c X V v d D s s J n F 1 b 3 Q 7 T 1 J O T C Z x d W 9 0 O y w m c X V v d D t P U 0 J T J n F 1 b 3 Q 7 L C Z x d W 9 0 O 1 J N T l A m c X V v d D s s J n F 1 b 3 Q 7 U 0 N C S S Z x d W 9 0 O y w m c X V v d D t T R V J D J n F 1 b 3 Q 7 L C Z x d W 9 0 O 1 N K R V I m c X V v d D s s J n F 1 b 3 Q 7 U 0 9 B U C Z x d W 9 0 O y w m c X V v d D t T U k V S J n F 1 b 3 Q 7 L C Z x d W 9 0 O 1 N U R U k m c X V v d D s s J n F 1 b 3 Q 7 U 1 R F U i Z x d W 9 0 O y w m c X V v d D t U Q U x M J n F 1 b 3 Q 7 L C Z x d W 9 0 O 1 R F Q U s m c X V v d D s s J n F 1 b 3 Q 7 V E 9 P T C Z x d W 9 0 O y w m c X V v d D t U U k V F J n F 1 b 3 Q 7 L C Z x d W 9 0 O 1 V L R l M m c X V v d D s s J n F 1 b 3 Q 7 V U 5 E R S Z x d W 9 0 O y w m c X V v d D t X T 0 9 E J n F 1 b 3 Q 7 L C Z x d W 9 0 O 1 d S R U Y m c X V v d D s s J n F 1 b 3 Q 7 W U V M T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a X N 0 Y W 5 j Z X N f S 0 0 g K D I p L 0 F 1 d G 9 S Z W 1 v d m V k Q 2 9 s d W 1 u c z E u e 0 N v b H V t b j E s M H 0 m c X V v d D s s J n F 1 b 3 Q 7 U 2 V j d G l v b j E v R G l z d G F u Y 2 V z X 0 t N I C g y K S 9 B d X R v U m V t b 3 Z l Z E N v b H V t b n M x L n t B Q k J Z L D F 9 J n F 1 b 3 Q 7 L C Z x d W 9 0 O 1 N l Y 3 R p b 2 4 x L 0 R p c 3 R h b m N l c 1 9 L T S A o M i k v Q X V 0 b 1 J l b W 9 2 Z W R D b 2 x 1 b W 5 z M S 5 7 Q k F S U i w y f S Z x d W 9 0 O y w m c X V v d D t T Z W N 0 a W 9 u M S 9 E a X N 0 Y W 5 j Z X N f S 0 0 g K D I p L 0 F 1 d G 9 S Z W 1 v d m V k Q 2 9 s d W 1 u c z E u e 0 J B U l Q s M 3 0 m c X V v d D s s J n F 1 b 3 Q 7 U 2 V j d G l v b j E v R G l z d G F u Y 2 V z X 0 t N I C g y K S 9 B d X R v U m V t b 3 Z l Z E N v b H V t b n M x L n t C T E F O L D R 9 J n F 1 b 3 Q 7 L C Z x d W 9 0 O 1 N l Y 3 R p b 2 4 x L 0 R p c 3 R h b m N l c 1 9 L T S A o M i k v Q X V 0 b 1 J l b W 9 2 Z W R D b 2 x 1 b W 5 z M S 5 7 Q k 9 O Q S w 1 f S Z x d W 9 0 O y w m c X V v d D t T Z W N 0 a W 9 u M S 9 E a X N 0 Y W 5 j Z X N f S 0 0 g K D I p L 0 F 1 d G 9 S Z W 1 v d m V k Q 2 9 s d W 1 u c z E u e 0 N M Q k o s N n 0 m c X V v d D s s J n F 1 b 3 Q 7 U 2 V j d G l v b j E v R G l z d G F u Y 2 V z X 0 t N I C g y K S 9 B d X R v U m V t b 3 Z l Z E N v b H V t b n M x L n t D U E V S L D d 9 J n F 1 b 3 Q 7 L C Z x d W 9 0 O 1 N l Y 3 R p b 2 4 x L 0 R p c 3 R h b m N l c 1 9 L T S A o M i k v Q X V 0 b 1 J l b W 9 2 Z W R D b 2 x 1 b W 5 z M S 5 7 R E N G U y w 4 f S Z x d W 9 0 O y w m c X V v d D t T Z W N 0 a W 9 u M S 9 E a X N 0 Y W 5 j Z X N f S 0 0 g K D I p L 0 F 1 d G 9 S Z W 1 v d m V k Q 2 9 s d W 1 u c z E u e 0 R F S l U s O X 0 m c X V v d D s s J n F 1 b 3 Q 7 U 2 V j d G l v b j E v R G l z d G F u Y 2 V z X 0 t N I C g y K S 9 B d X R v U m V t b 3 Z l Z E N v b H V t b n M x L n t E R U x B L D E w f S Z x d W 9 0 O y w m c X V v d D t T Z W N 0 a W 9 u M S 9 E a X N 0 Y W 5 j Z X N f S 0 0 g K D I p L 0 F 1 d G 9 S Z W 1 v d m V k Q 2 9 s d W 1 u c z E u e 0 R T T l k s M T F 9 J n F 1 b 3 Q 7 L C Z x d W 9 0 O 1 N l Y 3 R p b 2 4 x L 0 R p c 3 R h b m N l c 1 9 L T S A o M i k v Q X V 0 b 1 J l b W 9 2 Z W R D b 2 x 1 b W 5 z M S 5 7 R 1 J T T S w x M n 0 m c X V v d D s s J n F 1 b 3 Q 7 U 2 V j d G l v b j E v R G l z d G F u Y 2 V z X 0 t N I C g y K S 9 B d X R v U m V t b 3 Z l Z E N v b H V t b n M x L n t H V U F O L D E z f S Z x d W 9 0 O y w m c X V v d D t T Z W N 0 a W 9 u M S 9 E a X N 0 Y W 5 j Z X N f S 0 0 g K D I p L 0 F 1 d G 9 S Z W 1 v d m V k Q 2 9 s d W 1 u c z E u e 0 h B U l Y s M T R 9 J n F 1 b 3 Q 7 L C Z x d W 9 0 O 1 N l Y 3 R p b 2 4 x L 0 R p c 3 R h b m N l c 1 9 L T S A o M i k v Q X V 0 b 1 J l b W 9 2 Z W R D b 2 x 1 b W 5 z M S 5 7 S E V B T C w x N X 0 m c X V v d D s s J n F 1 b 3 Q 7 U 2 V j d G l v b j E v R G l z d G F u Y 2 V z X 0 t N I C g y K S 9 B d X R v U m V t b 3 Z l Z E N v b H V t b n M x L n t K R V J D L D E 2 f S Z x d W 9 0 O y w m c X V v d D t T Z W N 0 a W 9 u M S 9 E a X N 0 Y W 5 j Z X N f S 0 0 g K D I p L 0 F 1 d G 9 S Z W 1 v d m V k Q 2 9 s d W 1 u c z E u e 0 p P U k 4 s M T d 9 J n F 1 b 3 Q 7 L C Z x d W 9 0 O 1 N l Y 3 R p b 2 4 x L 0 R p c 3 R h b m N l c 1 9 L T S A o M i k v Q X V 0 b 1 J l b W 9 2 Z W R D b 2 x 1 b W 5 z M S 5 7 S 0 9 O Q S w x O H 0 m c X V v d D s s J n F 1 b 3 Q 7 U 2 V j d G l v b j E v R G l z d G F u Y 2 V z X 0 t N I C g y K S 9 B d X R v U m V t b 3 Z l Z E N v b H V t b n M x L n t L T 0 5 a L D E 5 f S Z x d W 9 0 O y w m c X V v d D t T Z W N 0 a W 9 u M S 9 E a X N 0 Y W 5 j Z X N f S 0 0 g K D I p L 0 F 1 d G 9 S Z W 1 v d m V k Q 2 9 s d W 1 u c z E u e 0 x B S k E s M j B 9 J n F 1 b 3 Q 7 L C Z x d W 9 0 O 1 N l Y 3 R p b 2 4 x L 0 R p c 3 R h b m N l c 1 9 L T S A o M i k v Q X V 0 b 1 J l b W 9 2 Z W R D b 2 x 1 b W 5 z M S 5 7 T E V O T y w y M X 0 m c X V v d D s s J n F 1 b 3 Q 7 U 2 V j d G l v b j E v R G l z d G F u Y 2 V z X 0 t N I C g y K S 9 B d X R v U m V t b 3 Z l Z E N v b H V t b n M x L n t N T E J T L D I y f S Z x d W 9 0 O y w m c X V v d D t T Z W N 0 a W 9 u M S 9 E a X N 0 Y W 5 j Z X N f S 0 0 g K D I p L 0 F 1 d G 9 S Z W 1 v d m V k Q 2 9 s d W 1 u c z E u e 0 1 P Q U I s M j N 9 J n F 1 b 3 Q 7 L C Z x d W 9 0 O 1 N l Y 3 R p b 2 4 x L 0 R p c 3 R h b m N l c 1 9 L T S A o M i k v Q X V 0 b 1 J l b W 9 2 Z W R D b 2 x 1 b W 5 z M S 5 7 T k l X T y w y N H 0 m c X V v d D s s J n F 1 b 3 Q 7 U 2 V j d G l v b j E v R G l z d G F u Y 2 V z X 0 t N I C g y K S 9 B d X R v U m V t b 3 Z l Z E N v b H V t b n M x L n t O T 0 d Q L D I 1 f S Z x d W 9 0 O y w m c X V v d D t T Z W N 0 a W 9 u M S 9 E a X N 0 Y W 5 j Z X N f S 0 0 g K D I p L 0 F 1 d G 9 S Z W 1 v d m V k Q 2 9 s d W 1 u c z E u e 0 9 B R V M s M j Z 9 J n F 1 b 3 Q 7 L C Z x d W 9 0 O 1 N l Y 3 R p b 2 4 x L 0 R p c 3 R h b m N l c 1 9 L T S A o M i k v Q X V 0 b 1 J l b W 9 2 Z W R D b 2 x 1 b W 5 z M S 5 7 T 0 5 B U S w y N 3 0 m c X V v d D s s J n F 1 b 3 Q 7 U 2 V j d G l v b j E v R G l z d G F u Y 2 V z X 0 t N I C g y K S 9 B d X R v U m V t b 3 Z l Z E N v b H V t b n M x L n t P U k 5 M L D I 4 f S Z x d W 9 0 O y w m c X V v d D t T Z W N 0 a W 9 u M S 9 E a X N 0 Y W 5 j Z X N f S 0 0 g K D I p L 0 F 1 d G 9 S Z W 1 v d m V k Q 2 9 s d W 1 u c z E u e 0 9 T Q l M s M j l 9 J n F 1 b 3 Q 7 L C Z x d W 9 0 O 1 N l Y 3 R p b 2 4 x L 0 R p c 3 R h b m N l c 1 9 L T S A o M i k v Q X V 0 b 1 J l b W 9 2 Z W R D b 2 x 1 b W 5 z M S 5 7 U k 1 O U C w z M H 0 m c X V v d D s s J n F 1 b 3 Q 7 U 2 V j d G l v b j E v R G l z d G F u Y 2 V z X 0 t N I C g y K S 9 B d X R v U m V t b 3 Z l Z E N v b H V t b n M x L n t T Q 0 J J L D M x f S Z x d W 9 0 O y w m c X V v d D t T Z W N 0 a W 9 u M S 9 E a X N 0 Y W 5 j Z X N f S 0 0 g K D I p L 0 F 1 d G 9 S Z W 1 v d m V k Q 2 9 s d W 1 u c z E u e 1 N F U k M s M z J 9 J n F 1 b 3 Q 7 L C Z x d W 9 0 O 1 N l Y 3 R p b 2 4 x L 0 R p c 3 R h b m N l c 1 9 L T S A o M i k v Q X V 0 b 1 J l b W 9 2 Z W R D b 2 x 1 b W 5 z M S 5 7 U 0 p F U i w z M 3 0 m c X V v d D s s J n F 1 b 3 Q 7 U 2 V j d G l v b j E v R G l z d G F u Y 2 V z X 0 t N I C g y K S 9 B d X R v U m V t b 3 Z l Z E N v b H V t b n M x L n t T T 0 F Q L D M 0 f S Z x d W 9 0 O y w m c X V v d D t T Z W N 0 a W 9 u M S 9 E a X N 0 Y W 5 j Z X N f S 0 0 g K D I p L 0 F 1 d G 9 S Z W 1 v d m V k Q 2 9 s d W 1 u c z E u e 1 N S R V I s M z V 9 J n F 1 b 3 Q 7 L C Z x d W 9 0 O 1 N l Y 3 R p b 2 4 x L 0 R p c 3 R h b m N l c 1 9 L T S A o M i k v Q X V 0 b 1 J l b W 9 2 Z W R D b 2 x 1 b W 5 z M S 5 7 U 1 R F S S w z N n 0 m c X V v d D s s J n F 1 b 3 Q 7 U 2 V j d G l v b j E v R G l z d G F u Y 2 V z X 0 t N I C g y K S 9 B d X R v U m V t b 3 Z l Z E N v b H V t b n M x L n t T V E V S L D M 3 f S Z x d W 9 0 O y w m c X V v d D t T Z W N 0 a W 9 u M S 9 E a X N 0 Y W 5 j Z X N f S 0 0 g K D I p L 0 F 1 d G 9 S Z W 1 v d m V k Q 2 9 s d W 1 u c z E u e 1 R B T E w s M z h 9 J n F 1 b 3 Q 7 L C Z x d W 9 0 O 1 N l Y 3 R p b 2 4 x L 0 R p c 3 R h b m N l c 1 9 L T S A o M i k v Q X V 0 b 1 J l b W 9 2 Z W R D b 2 x 1 b W 5 z M S 5 7 V E V B S y w z O X 0 m c X V v d D s s J n F 1 b 3 Q 7 U 2 V j d G l v b j E v R G l z d G F u Y 2 V z X 0 t N I C g y K S 9 B d X R v U m V t b 3 Z l Z E N v b H V t b n M x L n t U T 0 9 M L D Q w f S Z x d W 9 0 O y w m c X V v d D t T Z W N 0 a W 9 u M S 9 E a X N 0 Y W 5 j Z X N f S 0 0 g K D I p L 0 F 1 d G 9 S Z W 1 v d m V k Q 2 9 s d W 1 u c z E u e 1 R S R U U s N D F 9 J n F 1 b 3 Q 7 L C Z x d W 9 0 O 1 N l Y 3 R p b 2 4 x L 0 R p c 3 R h b m N l c 1 9 L T S A o M i k v Q X V 0 b 1 J l b W 9 2 Z W R D b 2 x 1 b W 5 z M S 5 7 V U t G U y w 0 M n 0 m c X V v d D s s J n F 1 b 3 Q 7 U 2 V j d G l v b j E v R G l z d G F u Y 2 V z X 0 t N I C g y K S 9 B d X R v U m V t b 3 Z l Z E N v b H V t b n M x L n t V T k R F L D Q z f S Z x d W 9 0 O y w m c X V v d D t T Z W N 0 a W 9 u M S 9 E a X N 0 Y W 5 j Z X N f S 0 0 g K D I p L 0 F 1 d G 9 S Z W 1 v d m V k Q 2 9 s d W 1 u c z E u e 1 d P T 0 Q s N D R 9 J n F 1 b 3 Q 7 L C Z x d W 9 0 O 1 N l Y 3 R p b 2 4 x L 0 R p c 3 R h b m N l c 1 9 L T S A o M i k v Q X V 0 b 1 J l b W 9 2 Z W R D b 2 x 1 b W 5 z M S 5 7 V 1 J F R i w 0 N X 0 m c X V v d D s s J n F 1 b 3 Q 7 U 2 V j d G l v b j E v R G l z d G F u Y 2 V z X 0 t N I C g y K S 9 B d X R v U m V t b 3 Z l Z E N v b H V t b n M x L n t Z R U x M L D Q 2 f S Z x d W 9 0 O 1 0 s J n F 1 b 3 Q 7 Q 2 9 s d W 1 u Q 2 9 1 b n Q m c X V v d D s 6 N D c s J n F 1 b 3 Q 7 S 2 V 5 Q 2 9 s d W 1 u T m F t Z X M m c X V v d D s 6 W 1 0 s J n F 1 b 3 Q 7 Q 2 9 s d W 1 u S W R l b n R p d G l l c y Z x d W 9 0 O z p b J n F 1 b 3 Q 7 U 2 V j d G l v b j E v R G l z d G F u Y 2 V z X 0 t N I C g y K S 9 B d X R v U m V t b 3 Z l Z E N v b H V t b n M x L n t D b 2 x 1 b W 4 x L D B 9 J n F 1 b 3 Q 7 L C Z x d W 9 0 O 1 N l Y 3 R p b 2 4 x L 0 R p c 3 R h b m N l c 1 9 L T S A o M i k v Q X V 0 b 1 J l b W 9 2 Z W R D b 2 x 1 b W 5 z M S 5 7 Q U J C W S w x f S Z x d W 9 0 O y w m c X V v d D t T Z W N 0 a W 9 u M S 9 E a X N 0 Y W 5 j Z X N f S 0 0 g K D I p L 0 F 1 d G 9 S Z W 1 v d m V k Q 2 9 s d W 1 u c z E u e 0 J B U l I s M n 0 m c X V v d D s s J n F 1 b 3 Q 7 U 2 V j d G l v b j E v R G l z d G F u Y 2 V z X 0 t N I C g y K S 9 B d X R v U m V t b 3 Z l Z E N v b H V t b n M x L n t C Q V J U L D N 9 J n F 1 b 3 Q 7 L C Z x d W 9 0 O 1 N l Y 3 R p b 2 4 x L 0 R p c 3 R h b m N l c 1 9 L T S A o M i k v Q X V 0 b 1 J l b W 9 2 Z W R D b 2 x 1 b W 5 z M S 5 7 Q k x B T i w 0 f S Z x d W 9 0 O y w m c X V v d D t T Z W N 0 a W 9 u M S 9 E a X N 0 Y W 5 j Z X N f S 0 0 g K D I p L 0 F 1 d G 9 S Z W 1 v d m V k Q 2 9 s d W 1 u c z E u e 0 J P T k E s N X 0 m c X V v d D s s J n F 1 b 3 Q 7 U 2 V j d G l v b j E v R G l z d G F u Y 2 V z X 0 t N I C g y K S 9 B d X R v U m V t b 3 Z l Z E N v b H V t b n M x L n t D T E J K L D Z 9 J n F 1 b 3 Q 7 L C Z x d W 9 0 O 1 N l Y 3 R p b 2 4 x L 0 R p c 3 R h b m N l c 1 9 L T S A o M i k v Q X V 0 b 1 J l b W 9 2 Z W R D b 2 x 1 b W 5 z M S 5 7 Q 1 B F U i w 3 f S Z x d W 9 0 O y w m c X V v d D t T Z W N 0 a W 9 u M S 9 E a X N 0 Y W 5 j Z X N f S 0 0 g K D I p L 0 F 1 d G 9 S Z W 1 v d m V k Q 2 9 s d W 1 u c z E u e 0 R D R l M s O H 0 m c X V v d D s s J n F 1 b 3 Q 7 U 2 V j d G l v b j E v R G l z d G F u Y 2 V z X 0 t N I C g y K S 9 B d X R v U m V t b 3 Z l Z E N v b H V t b n M x L n t E R U p V L D l 9 J n F 1 b 3 Q 7 L C Z x d W 9 0 O 1 N l Y 3 R p b 2 4 x L 0 R p c 3 R h b m N l c 1 9 L T S A o M i k v Q X V 0 b 1 J l b W 9 2 Z W R D b 2 x 1 b W 5 z M S 5 7 R E V M Q S w x M H 0 m c X V v d D s s J n F 1 b 3 Q 7 U 2 V j d G l v b j E v R G l z d G F u Y 2 V z X 0 t N I C g y K S 9 B d X R v U m V t b 3 Z l Z E N v b H V t b n M x L n t E U 0 5 Z L D E x f S Z x d W 9 0 O y w m c X V v d D t T Z W N 0 a W 9 u M S 9 E a X N 0 Y W 5 j Z X N f S 0 0 g K D I p L 0 F 1 d G 9 S Z W 1 v d m V k Q 2 9 s d W 1 u c z E u e 0 d S U 0 0 s M T J 9 J n F 1 b 3 Q 7 L C Z x d W 9 0 O 1 N l Y 3 R p b 2 4 x L 0 R p c 3 R h b m N l c 1 9 L T S A o M i k v Q X V 0 b 1 J l b W 9 2 Z W R D b 2 x 1 b W 5 z M S 5 7 R 1 V B T i w x M 3 0 m c X V v d D s s J n F 1 b 3 Q 7 U 2 V j d G l v b j E v R G l z d G F u Y 2 V z X 0 t N I C g y K S 9 B d X R v U m V t b 3 Z l Z E N v b H V t b n M x L n t I Q V J W L D E 0 f S Z x d W 9 0 O y w m c X V v d D t T Z W N 0 a W 9 u M S 9 E a X N 0 Y W 5 j Z X N f S 0 0 g K D I p L 0 F 1 d G 9 S Z W 1 v d m V k Q 2 9 s d W 1 u c z E u e 0 h F Q U w s M T V 9 J n F 1 b 3 Q 7 L C Z x d W 9 0 O 1 N l Y 3 R p b 2 4 x L 0 R p c 3 R h b m N l c 1 9 L T S A o M i k v Q X V 0 b 1 J l b W 9 2 Z W R D b 2 x 1 b W 5 z M S 5 7 S k V S Q y w x N n 0 m c X V v d D s s J n F 1 b 3 Q 7 U 2 V j d G l v b j E v R G l z d G F u Y 2 V z X 0 t N I C g y K S 9 B d X R v U m V t b 3 Z l Z E N v b H V t b n M x L n t K T 1 J O L D E 3 f S Z x d W 9 0 O y w m c X V v d D t T Z W N 0 a W 9 u M S 9 E a X N 0 Y W 5 j Z X N f S 0 0 g K D I p L 0 F 1 d G 9 S Z W 1 v d m V k Q 2 9 s d W 1 u c z E u e 0 t P T k E s M T h 9 J n F 1 b 3 Q 7 L C Z x d W 9 0 O 1 N l Y 3 R p b 2 4 x L 0 R p c 3 R h b m N l c 1 9 L T S A o M i k v Q X V 0 b 1 J l b W 9 2 Z W R D b 2 x 1 b W 5 z M S 5 7 S 0 9 O W i w x O X 0 m c X V v d D s s J n F 1 b 3 Q 7 U 2 V j d G l v b j E v R G l z d G F u Y 2 V z X 0 t N I C g y K S 9 B d X R v U m V t b 3 Z l Z E N v b H V t b n M x L n t M Q U p B L D I w f S Z x d W 9 0 O y w m c X V v d D t T Z W N 0 a W 9 u M S 9 E a X N 0 Y W 5 j Z X N f S 0 0 g K D I p L 0 F 1 d G 9 S Z W 1 v d m V k Q 2 9 s d W 1 u c z E u e 0 x F T k 8 s M j F 9 J n F 1 b 3 Q 7 L C Z x d W 9 0 O 1 N l Y 3 R p b 2 4 x L 0 R p c 3 R h b m N l c 1 9 L T S A o M i k v Q X V 0 b 1 J l b W 9 2 Z W R D b 2 x 1 b W 5 z M S 5 7 T U x C U y w y M n 0 m c X V v d D s s J n F 1 b 3 Q 7 U 2 V j d G l v b j E v R G l z d G F u Y 2 V z X 0 t N I C g y K S 9 B d X R v U m V t b 3 Z l Z E N v b H V t b n M x L n t N T 0 F C L D I z f S Z x d W 9 0 O y w m c X V v d D t T Z W N 0 a W 9 u M S 9 E a X N 0 Y W 5 j Z X N f S 0 0 g K D I p L 0 F 1 d G 9 S Z W 1 v d m V k Q 2 9 s d W 1 u c z E u e 0 5 J V 0 8 s M j R 9 J n F 1 b 3 Q 7 L C Z x d W 9 0 O 1 N l Y 3 R p b 2 4 x L 0 R p c 3 R h b m N l c 1 9 L T S A o M i k v Q X V 0 b 1 J l b W 9 2 Z W R D b 2 x 1 b W 5 z M S 5 7 T k 9 H U C w y N X 0 m c X V v d D s s J n F 1 b 3 Q 7 U 2 V j d G l v b j E v R G l z d G F u Y 2 V z X 0 t N I C g y K S 9 B d X R v U m V t b 3 Z l Z E N v b H V t b n M x L n t P Q U V T L D I 2 f S Z x d W 9 0 O y w m c X V v d D t T Z W N 0 a W 9 u M S 9 E a X N 0 Y W 5 j Z X N f S 0 0 g K D I p L 0 F 1 d G 9 S Z W 1 v d m V k Q 2 9 s d W 1 u c z E u e 0 9 O Q V E s M j d 9 J n F 1 b 3 Q 7 L C Z x d W 9 0 O 1 N l Y 3 R p b 2 4 x L 0 R p c 3 R h b m N l c 1 9 L T S A o M i k v Q X V 0 b 1 J l b W 9 2 Z W R D b 2 x 1 b W 5 z M S 5 7 T 1 J O T C w y O H 0 m c X V v d D s s J n F 1 b 3 Q 7 U 2 V j d G l v b j E v R G l z d G F u Y 2 V z X 0 t N I C g y K S 9 B d X R v U m V t b 3 Z l Z E N v b H V t b n M x L n t P U 0 J T L D I 5 f S Z x d W 9 0 O y w m c X V v d D t T Z W N 0 a W 9 u M S 9 E a X N 0 Y W 5 j Z X N f S 0 0 g K D I p L 0 F 1 d G 9 S Z W 1 v d m V k Q 2 9 s d W 1 u c z E u e 1 J N T l A s M z B 9 J n F 1 b 3 Q 7 L C Z x d W 9 0 O 1 N l Y 3 R p b 2 4 x L 0 R p c 3 R h b m N l c 1 9 L T S A o M i k v Q X V 0 b 1 J l b W 9 2 Z W R D b 2 x 1 b W 5 z M S 5 7 U 0 N C S S w z M X 0 m c X V v d D s s J n F 1 b 3 Q 7 U 2 V j d G l v b j E v R G l z d G F u Y 2 V z X 0 t N I C g y K S 9 B d X R v U m V t b 3 Z l Z E N v b H V t b n M x L n t T R V J D L D M y f S Z x d W 9 0 O y w m c X V v d D t T Z W N 0 a W 9 u M S 9 E a X N 0 Y W 5 j Z X N f S 0 0 g K D I p L 0 F 1 d G 9 S Z W 1 v d m V k Q 2 9 s d W 1 u c z E u e 1 N K R V I s M z N 9 J n F 1 b 3 Q 7 L C Z x d W 9 0 O 1 N l Y 3 R p b 2 4 x L 0 R p c 3 R h b m N l c 1 9 L T S A o M i k v Q X V 0 b 1 J l b W 9 2 Z W R D b 2 x 1 b W 5 z M S 5 7 U 0 9 B U C w z N H 0 m c X V v d D s s J n F 1 b 3 Q 7 U 2 V j d G l v b j E v R G l z d G F u Y 2 V z X 0 t N I C g y K S 9 B d X R v U m V t b 3 Z l Z E N v b H V t b n M x L n t T U k V S L D M 1 f S Z x d W 9 0 O y w m c X V v d D t T Z W N 0 a W 9 u M S 9 E a X N 0 Y W 5 j Z X N f S 0 0 g K D I p L 0 F 1 d G 9 S Z W 1 v d m V k Q 2 9 s d W 1 u c z E u e 1 N U R U k s M z Z 9 J n F 1 b 3 Q 7 L C Z x d W 9 0 O 1 N l Y 3 R p b 2 4 x L 0 R p c 3 R h b m N l c 1 9 L T S A o M i k v Q X V 0 b 1 J l b W 9 2 Z W R D b 2 x 1 b W 5 z M S 5 7 U 1 R F U i w z N 3 0 m c X V v d D s s J n F 1 b 3 Q 7 U 2 V j d G l v b j E v R G l z d G F u Y 2 V z X 0 t N I C g y K S 9 B d X R v U m V t b 3 Z l Z E N v b H V t b n M x L n t U Q U x M L D M 4 f S Z x d W 9 0 O y w m c X V v d D t T Z W N 0 a W 9 u M S 9 E a X N 0 Y W 5 j Z X N f S 0 0 g K D I p L 0 F 1 d G 9 S Z W 1 v d m V k Q 2 9 s d W 1 u c z E u e 1 R F Q U s s M z l 9 J n F 1 b 3 Q 7 L C Z x d W 9 0 O 1 N l Y 3 R p b 2 4 x L 0 R p c 3 R h b m N l c 1 9 L T S A o M i k v Q X V 0 b 1 J l b W 9 2 Z W R D b 2 x 1 b W 5 z M S 5 7 V E 9 P T C w 0 M H 0 m c X V v d D s s J n F 1 b 3 Q 7 U 2 V j d G l v b j E v R G l z d G F u Y 2 V z X 0 t N I C g y K S 9 B d X R v U m V t b 3 Z l Z E N v b H V t b n M x L n t U U k V F L D Q x f S Z x d W 9 0 O y w m c X V v d D t T Z W N 0 a W 9 u M S 9 E a X N 0 Y W 5 j Z X N f S 0 0 g K D I p L 0 F 1 d G 9 S Z W 1 v d m V k Q 2 9 s d W 1 u c z E u e 1 V L R l M s N D J 9 J n F 1 b 3 Q 7 L C Z x d W 9 0 O 1 N l Y 3 R p b 2 4 x L 0 R p c 3 R h b m N l c 1 9 L T S A o M i k v Q X V 0 b 1 J l b W 9 2 Z W R D b 2 x 1 b W 5 z M S 5 7 V U 5 E R S w 0 M 3 0 m c X V v d D s s J n F 1 b 3 Q 7 U 2 V j d G l v b j E v R G l z d G F u Y 2 V z X 0 t N I C g y K S 9 B d X R v U m V t b 3 Z l Z E N v b H V t b n M x L n t X T 0 9 E L D Q 0 f S Z x d W 9 0 O y w m c X V v d D t T Z W N 0 a W 9 u M S 9 E a X N 0 Y W 5 j Z X N f S 0 0 g K D I p L 0 F 1 d G 9 S Z W 1 v d m V k Q 2 9 s d W 1 u c z E u e 1 d S R U Y s N D V 9 J n F 1 b 3 Q 7 L C Z x d W 9 0 O 1 N l Y 3 R p b 2 4 x L 0 R p c 3 R h b m N l c 1 9 L T S A o M i k v Q X V 0 b 1 J l b W 9 2 Z W R D b 2 x 1 b W 5 z M S 5 7 W U V M T C w 0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p c 3 R h b m N l c 1 9 L T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Y W 5 j Z X N f S 0 0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G F u Y 2 V z X 0 t N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9 y Y W x f Q k F S V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I t M D Z U M D E 6 M z c 6 N T M u O D c 2 O T Y 0 M 1 o i I C 8 + P E V u d H J 5 I F R 5 c G U 9 I k Z p b G x D b 2 x 1 b W 5 U e X B l c y I g V m F s d W U 9 I n N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c 9 P S I g L z 4 8 R W 5 0 c n k g V H l w Z T 0 i R m l s b E N v b H V t b k 5 h b W V z I i B W Y W x 1 Z T 0 i c 1 s m c X V v d D t B b W 1 v c 3 B l c m 1 v c G h p b H V z I G h h c n J p c 2 l p J n F 1 b 3 Q 7 L C Z x d W 9 0 O 0 J h a W 9 t e X M g d G F 5 b G 9 y a S Z x d W 9 0 O y w m c X V v d D t C b G F y a W 5 h I G J y Z X Z p Y 2 F 1 Z G E m c X V v d D s s J n F 1 b 3 Q 7 Q m x h c m l u Y S B j Y X J v b G l u Z W 5 z a X M m c X V v d D s s J n F 1 b 3 Q 7 Q m x h c m l u Y S B o e W x v c G h h Z 2 E m c X V v d D s s J n F 1 b 3 Q 7 Q 2 F s b G 9 z c G V y b W 9 w a G l s d X M g b G F 0 Z X J h b G l z J n F 1 b 3 Q 7 L C Z x d W 9 0 O 0 N o Y W V 0 b 2 R p c H V z I G J h a W x l e W k m c X V v d D s s J n F 1 b 3 Q 7 Q 2 h h Z X R v Z G l w d X M g Y 2 F s a W Z v c m 5 p Y 3 V z J n F 1 b 3 Q 7 L C Z x d W 9 0 O 0 N o Y W V 0 b 2 R p c H V z I G V y Z W 1 p Y 3 V z J n F 1 b 3 Q 7 L C Z x d W 9 0 O 0 N o Y W V 0 b 2 R p c H V z I G h p c 3 B p Z H V z J n F 1 b 3 Q 7 L C Z x d W 9 0 O 0 N o Y W V 0 b 2 R p c H V z I G l u d G V y b W V k a X V z J n F 1 b 3 Q 7 L C Z x d W 9 0 O 0 N o Y W V 0 b 2 R p c H V z I H B l b m l j a W x s Y X R 1 c y Z x d W 9 0 O y w m c X V v d D t D c n l w d G 9 0 a X M g c G F y d m E m c X V v d D s s J n F 1 b 3 Q 7 R G l j c m 9 z d G 9 u e X g g Z 3 J v Z W 5 s Y W 5 k a W N 1 c y Z x d W 9 0 O y w m c X V v d D t E a W R l b H B o a X M g d m l y Z 2 l u a W F u Y S Z x d W 9 0 O y w m c X V v d D t E a X B v Z G 9 t e X M g b W V y c m l h b W k m c X V v d D s s J n F 1 b 3 Q 7 R G l w b 2 R v b X l z I G 1 p Y 3 J v c H M m c X V v d D s s J n F 1 b 3 Q 7 R G l w b 2 R v b X l z I G 9 y Z G l p J n F 1 b 3 Q 7 L C Z x d W 9 0 O 0 R p c G 9 k b 2 1 5 c y B z c G V j d G F i a W x p c y Z x d W 9 0 O y w m c X V v d D t H b G F 1 Y 2 9 t e X M g c 2 F i c m l u d X M m c X V v d D s s J n F 1 b 3 Q 7 R 2 x h d W N v b X l z I H Z v b G F u c y Z x d W 9 0 O y w m c X V v d D t J Y 3 R p Z G 9 t e X M g d H J p Z G V j Z W 1 s a W 5 l Y X R 1 c y Z x d W 9 0 O y w m c X V v d D t J Y 3 R p Z G 9 t e X M g d H J p Z G V j Z W 1 s a W 5 l Y X R 1 c y B t b 2 5 0 a W N v b G E m c X V v d D s s J n F 1 b 3 Q 7 T G V t b W l z Y 3 V z I G N 1 c n R h d H V z J n F 1 b 3 Q 7 L C Z x d W 9 0 O 0 x l b W 1 1 c y B 0 c m l t d W N y b 2 5 h d H V z J n F 1 b 3 Q 7 L C Z x d W 9 0 O 0 x l c H V z I G F t Z X J p Y 2 F u d X M m c X V v d D s s J n F 1 b 3 Q 7 T G V w d X M g Y 2 F s a W Z v c m 5 p Y 3 V z J n F 1 b 3 Q 7 L C Z x d W 9 0 O 0 1 p Y 3 J v d H V z I G N h b G l m b 3 J u a W N 1 c y Z x d W 9 0 O y w m c X V v d D t N a W N y b 3 R 1 c y B s b 2 5 n a W N h d W R 1 c y Z x d W 9 0 O y w m c X V v d D t N a W N y b 3 R 1 c y B t a X V y d X M m c X V v d D s s J n F 1 b 3 Q 7 T W l j c m 9 0 d X M g b W 9 u d G F u d X M m c X V v d D s s J n F 1 b 3 Q 7 T W l j c m 9 0 d X M g b 2 N o c m 9 n Y X N 0 Z X I m c X V v d D s s J n F 1 b 3 Q 7 T W l j c m 9 0 d X M g b 2 V j b 2 5 v b X V z J n F 1 b 3 Q 7 L C Z x d W 9 0 O 0 1 p Y 3 J v d H V z I G 9 y Z W d v b m k m c X V v d D s s J n F 1 b 3 Q 7 T W l j c m 9 0 d X M g c G V u b n N 5 b H Z h b m l j d X M m c X V v d D s s J n F 1 b 3 Q 7 T W l j c m 9 0 d X M g c G l u Z X R v c n V t J n F 1 b 3 Q 7 L C Z x d W 9 0 O 0 1 p Y 3 J v d H V z I H h h b n R o b 2 d u Y X R o d X M m c X V v d D s s J n F 1 b 3 Q 7 T X V z I G 1 1 c 2 N 1 b H V z J n F 1 b 3 Q 7 L C Z x d W 9 0 O 0 1 1 c 3 R l b G E g Z X J t a W 5 l Y S Z x d W 9 0 O y w m c X V v d D t N d X N 0 Z W x h I G Z y Z W 5 h d G E m c X V v d D s s J n F 1 b 3 Q 7 T X V z d G V s Y S B u a X Z h b G l z J n F 1 b 3 Q 7 L C Z x d W 9 0 O 0 1 5 b 2 R l c y B n Y X B w Z X J p J n F 1 b 3 Q 7 L C Z x d W 9 0 O 0 1 5 b 2 R l c y B y d X R p b H V z J n F 1 b 3 Q 7 L C Z x d W 9 0 O 0 5 h c G F l b 3 p h c H V z I G l u c 2 l n b m l z J n F 1 b 3 Q 7 L C Z x d W 9 0 O 0 5 l b 3 R v b W E g Y W x i a W d 1 b G E m c X V v d D s s J n F 1 b 3 Q 7 T m V v d G 9 t Y S B m b G 9 y a W R h b m E m c X V v d D s s J n F 1 b 3 Q 7 T m V v d G 9 t Y S B s Z X B p Z G E m c X V v d D s s J n F 1 b 3 Q 7 T m V v d G 9 t Y S B t Z X h p Y 2 F u Y S Z x d W 9 0 O y w m c X V v d D t O Z W 9 0 b 2 1 h I G 1 p Y 3 J v c H V z J n F 1 b 3 Q 7 L C Z x d W 9 0 O 0 5 l d X J v d H J p Y 2 h 1 c y B n a W J i c 2 l p J n F 1 b 3 Q 7 L C Z x d W 9 0 O 0 9 j a G 9 0 b 2 5 h I H B y a W 5 j Z X B z J n F 1 b 3 Q 7 L C Z x d W 9 0 O 0 9 j a H J v d G 9 t e X M g b n V 0 d G F s b G k m c X V v d D s s J n F 1 b 3 Q 7 T 2 5 5 Y 2 h v b X l z I G F y Z W 5 p Y 2 9 s Y S Z x d W 9 0 O y w m c X V v d D t P b n l j a G 9 t e X M g b G V 1 Y 2 9 n Y X N 0 Z X I m c X V v d D s s J n F 1 b 3 Q 7 T 2 5 5 Y 2 h v b X l z I H R v c n J p Z H V z J n F 1 b 3 Q 7 L C Z x d W 9 0 O 0 9 y e X p v b X l z I H B h b H V z d H J p c y Z x d W 9 0 O y w m c X V v d D t Q Z X J v Z 2 5 h d G h 1 c y B h b X B s d X M m c X V v d D s s J n F 1 b 3 Q 7 U G V y b 2 d u Y X R o d X M g Z m F z Y 2 l h d H V z J n F 1 b 3 Q 7 L C Z x d W 9 0 O 1 B l c m 9 n b m F 0 a H V z I G Z s Y X Z l c 2 N l b n M m c X V v d D s s J n F 1 b 3 Q 7 U G V y b 2 d u Y X R o d X M g Z m x h d n V z J n F 1 b 3 Q 7 L C Z x d W 9 0 O 1 B l c m 9 n b m F 0 a H V z I G l u b 3 J u Y X R 1 c y Z x d W 9 0 O y w m c X V v d D t Q Z X J v Z 2 5 h d G h 1 c y B s b 2 5 n a W 1 l b W J y a X M m c X V v d D s s J n F 1 b 3 Q 7 U G V y b 2 d u Y X R o d X M g c G F y d n V z J n F 1 b 3 Q 7 L C Z x d W 9 0 O 1 B l c m 9 t e X N j d X M g Y X R 0 d 2 F 0 Z X J p J n F 1 b 3 Q 7 L C Z x d W 9 0 O 1 B l c m 9 t e X N j d X M g Y m 9 5 b G l p J n F 1 b 3 Q 7 L C Z x d W 9 0 O 1 B l c m 9 t e X N j d X M g Y 2 F s a W Z v c m 5 p Y 3 V z J n F 1 b 3 Q 7 L C Z x d W 9 0 O 1 B l c m 9 t e X N j d X M g Y 3 J p b m l 0 d X M m c X V v d D s s J n F 1 b 3 Q 7 U G V y b 2 1 5 c 2 N 1 c y B l c m V t a W N 1 c y Z x d W 9 0 O y w m c X V v d D t Q Z X J v b X l z Y 3 V z I G d v c 3 N 5 c G l u d X M m c X V v d D s s J n F 1 b 3 Q 7 U G V y b 2 1 5 c 2 N 1 c y B r Z W V u a S Z x d W 9 0 O y w m c X V v d D t Q Z X J v b X l z Y 3 V z I G x l d W N v c H V z J n F 1 b 3 Q 7 L C Z x d W 9 0 O 1 B l c m 9 t e X N j d X M g b W F u a W N 1 b G F 0 d X M m c X V v d D s s J n F 1 b 3 Q 7 U G V y b 2 1 5 c 2 N 1 c y B t Z X J y a W F t a S Z x d W 9 0 O y w m c X V v d D t Q Z X J v b X l z Y 3 V z I H B v b G l v b m 9 0 d X M m c X V v d D s s J n F 1 b 3 Q 7 U G V y b 2 1 5 c 2 N 1 c y B 0 c n V l a S Z x d W 9 0 O y w m c X V v d D t Q a G V u Y W N v b X l z I G l u d G V y b W V k a X V z J n F 1 b 3 Q 7 L C Z x d W 9 0 O 1 B v Z G 9 t e X M g Z m x v c m l k Y W 5 1 c y Z x d W 9 0 O y w m c X V v d D t S Y X R 0 d X M g b m 9 y d m V n a W N 1 c y Z x d W 9 0 O y w m c X V v d D t S Y X R 0 d X M g c m F 0 d H V z J n F 1 b 3 Q 7 L C Z x d W 9 0 O 1 J l a X R o c m 9 k b 2 5 0 b 2 1 5 c y B m d W x 2 Z X N j Z W 5 z J n F 1 b 3 Q 7 L C Z x d W 9 0 O 1 J l a X R o c m 9 k b 2 5 0 b 2 1 5 c y B o d W 1 1 b G l z J n F 1 b 3 Q 7 L C Z x d W 9 0 O 1 J l a X R o c m 9 k b 2 5 0 b 2 1 5 c y B t Z W d h b G 9 0 a X M m c X V v d D s s J n F 1 b 3 Q 7 U m V p d G h y b 2 R v b n R v b X l z I G 1 v b n R h b n V z J n F 1 b 3 Q 7 L C Z x d W 9 0 O 1 N j a X V y d X M g Y 2 F y b 2 x p b m V u c 2 l z J n F 1 b 3 Q 7 L C Z x d W 9 0 O 1 N p Z 2 1 v Z G 9 u I G F y a X p v b m F l J n F 1 b 3 Q 7 L C Z x d W 9 0 O 1 N p Z 2 1 v Z G 9 u I G h p c 3 B p Z H V z J n F 1 b 3 Q 7 L C Z x d W 9 0 O 1 N p Z 2 1 v Z G 9 u I G h p c 3 B p Z H V z I G V y Z W 1 p Y 3 V z J n F 1 b 3 Q 7 L C Z x d W 9 0 O 1 N p Z 2 1 v Z G 9 u I G 9 j a H J v Z 2 5 h d G h 1 c y Z x d W 9 0 O y w m c X V v d D t T b 3 J l e C B h c m N 0 a W N 1 c y Z x d W 9 0 O y w m c X V v d D t T b 3 J l e C B i Y W l y Z G k m c X V v d D s s J n F 1 b 3 Q 7 U 2 9 y Z X g g Y 2 l u Z X J l d X M m c X V v d D s s J n F 1 b 3 Q 7 U 2 9 y Z X g g Z n V t Z X V z J n F 1 b 3 Q 7 L C Z x d W 9 0 O 1 N v c m V 4 I G h h e W R l b m k m c X V v d D s s J n F 1 b 3 Q 7 U 2 9 y Z X g g a G 9 5 a S Z x d W 9 0 O y w m c X V v d D t T b 3 J l e C B s b 2 5 n a X J v c 3 R y a X M m c X V v d D s s J n F 1 b 3 Q 7 U 2 9 y Z X g g b W V y c m l h b W k m c X V v d D s s J n F 1 b 3 Q 7 U 2 9 y Z X g g b W 9 u d G l j b 2 x 1 c y Z x d W 9 0 O y w m c X V v d D t T b 3 J l e C B w Y W x 1 c 3 R y a X M m c X V v d D s s J n F 1 b 3 Q 7 U 2 9 y Z X g g d H J v d 2 J y a W R n a W k m c X V v d D s s J n F 1 b 3 Q 7 U 2 9 y Z X g g d H V u Z H J l b n N p c y Z x d W 9 0 O y w m c X V v d D t T b 3 J l e C B 1 Z 3 l 1 b m F r J n F 1 b 3 Q 7 L C Z x d W 9 0 O 1 N v c m V 4 I H Z h Z 3 J h b n M m c X V v d D s s J n F 1 b 3 Q 7 U 3 B l c m 1 v c G h p b H V z I G F y b W F 0 d X M m c X V v d D s s J n F 1 b 3 Q 7 U 3 B l c m 1 v c G h p b H V z I G J l Z W N o Z X l p J n F 1 b 3 Q 7 L C Z x d W 9 0 O 1 N w Z X J t b 3 B o a W x 1 c y B m c m F u a 2 x p b m l p J n F 1 b 3 Q 7 L C Z x d W 9 0 O 1 N w Z X J t b 3 B o a W x 1 c y B w Y X J y e W l p J n F 1 b 3 Q 7 L C Z x d W 9 0 O 1 N w Z X J t b 3 B o a W x 1 c y B y a W N o Y X J k c 2 9 u a W k m c X V v d D s s J n F 1 b 3 Q 7 U 3 B l c m 1 v c G h p b H V z I H N w a W x v c 2 9 t Y S Z x d W 9 0 O y w m c X V v d D t T c G V y b W 9 w a G l s d X M g d G V y Z X R p Y 2 F 1 Z H V z J n F 1 b 3 Q 7 L C Z x d W 9 0 O 1 N w Z X J t b 3 B o a W x 1 c y B 2 Y X J p Z W d h d H V z J n F 1 b 3 Q 7 L C Z x d W 9 0 O 1 N 5 b H Z p b G F n d X M g Y X V k d W J v b m l p J n F 1 b 3 Q 7 L C Z x d W 9 0 O 1 N 5 b H Z p b G F n d X M g Z m x v c m l k Y W 5 1 c y Z x d W 9 0 O y w m c X V v d D t T e W x 2 a W x h Z 3 V z I G 5 1 d H R h b G x p a S Z x d W 9 0 O y w m c X V v d D t T e W 5 h c H R v b X l z I G N v b 3 B l c m k m c X V v d D s s J n F 1 b 3 Q 7 V G F t a W F z I G F s c G l u d X M m c X V v d D s s J n F 1 b 3 Q 7 V G F t a W F z I G F t b 2 V u d X M m c X V v d D s s J n F 1 b 3 Q 7 V G F t a W F z I G R v c n N h b G l z J n F 1 b 3 Q 7 L C Z x d W 9 0 O 1 R h b W l h c y B t a W 5 p b X V z J n F 1 b 3 Q 7 L C Z x d W 9 0 O 1 R h b W l h c y B x d W F k c m l t Y W N 1 b G F 0 d X M m c X V v d D s s J n F 1 b 3 Q 7 V G F t a W F z I H F 1 Y W R y a X Z p d H R h d H V z J n F 1 b 3 Q 7 L C Z x d W 9 0 O 1 R h b W l h c y B y d W Z 1 c y Z x d W 9 0 O y w m c X V v d D t U Y W 1 p Y X M g c 3 B l Y 2 l v c 3 V z J n F 1 b 3 Q 7 L C Z x d W 9 0 O 1 R h b W l h c y B z d H J p Y X R 1 c y Z x d W 9 0 O y w m c X V v d D t U Y W 1 p Y X M g d G 9 3 b n N l b m R p a S Z x d W 9 0 O y w m c X V v d D t U Y W 1 p Y X N j a X V y d X M g Z G 9 1 Z 2 x h c 2 l p J n F 1 b 3 Q 7 L C Z x d W 9 0 O 1 R h b W l h c 2 N p d X J 1 c y B o d W R z b 2 5 p Y 3 V z J n F 1 b 3 Q 7 L C Z x d W 9 0 O 1 R o b 2 1 v b X l z I H R h b H B v a W R l c y Z x d W 9 0 O y w m c X V v d D t a Y X B 1 c y B o d W R z b 2 5 p d X M m c X V v d D s s J n F 1 b 3 Q 7 W m F w d X M g c H J p b m N l c H M m c X V v d D s s J n F 1 b 3 Q 7 W m F w d X M g d H J p b m 9 0 Y X R 1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V t c G 9 y Y W x f Q k F S V C A o M i k v Q X V 0 b 1 J l b W 9 2 Z W R D b 2 x 1 b W 5 z M S 5 7 Q W 1 t b 3 N w Z X J t b 3 B o a W x 1 c y B o Y X J y a X N p a S w w f S Z x d W 9 0 O y w m c X V v d D t T Z W N 0 a W 9 u M S 9 U Z W 1 w b 3 J h b F 9 C Q V J U I C g y K S 9 B d X R v U m V t b 3 Z l Z E N v b H V t b n M x L n t C Y W l v b X l z I H R h e W x v c m k s M X 0 m c X V v d D s s J n F 1 b 3 Q 7 U 2 V j d G l v b j E v V G V t c G 9 y Y W x f Q k F S V C A o M i k v Q X V 0 b 1 J l b W 9 2 Z W R D b 2 x 1 b W 5 z M S 5 7 Q m x h c m l u Y S B i c m V 2 a W N h d W R h L D J 9 J n F 1 b 3 Q 7 L C Z x d W 9 0 O 1 N l Y 3 R p b 2 4 x L 1 R l b X B v c m F s X 0 J B U l Q g K D I p L 0 F 1 d G 9 S Z W 1 v d m V k Q 2 9 s d W 1 u c z E u e 0 J s Y X J p b m E g Y 2 F y b 2 x p b m V u c 2 l z L D N 9 J n F 1 b 3 Q 7 L C Z x d W 9 0 O 1 N l Y 3 R p b 2 4 x L 1 R l b X B v c m F s X 0 J B U l Q g K D I p L 0 F 1 d G 9 S Z W 1 v d m V k Q 2 9 s d W 1 u c z E u e 0 J s Y X J p b m E g a H l s b 3 B o Y W d h L D R 9 J n F 1 b 3 Q 7 L C Z x d W 9 0 O 1 N l Y 3 R p b 2 4 x L 1 R l b X B v c m F s X 0 J B U l Q g K D I p L 0 F 1 d G 9 S Z W 1 v d m V k Q 2 9 s d W 1 u c z E u e 0 N h b G x v c 3 B l c m 1 v c G h p b H V z I G x h d G V y Y W x p c y w 1 f S Z x d W 9 0 O y w m c X V v d D t T Z W N 0 a W 9 u M S 9 U Z W 1 w b 3 J h b F 9 C Q V J U I C g y K S 9 B d X R v U m V t b 3 Z l Z E N v b H V t b n M x L n t D a G F l d G 9 k a X B 1 c y B i Y W l s Z X l p L D Z 9 J n F 1 b 3 Q 7 L C Z x d W 9 0 O 1 N l Y 3 R p b 2 4 x L 1 R l b X B v c m F s X 0 J B U l Q g K D I p L 0 F 1 d G 9 S Z W 1 v d m V k Q 2 9 s d W 1 u c z E u e 0 N o Y W V 0 b 2 R p c H V z I G N h b G l m b 3 J u a W N 1 c y w 3 f S Z x d W 9 0 O y w m c X V v d D t T Z W N 0 a W 9 u M S 9 U Z W 1 w b 3 J h b F 9 C Q V J U I C g y K S 9 B d X R v U m V t b 3 Z l Z E N v b H V t b n M x L n t D a G F l d G 9 k a X B 1 c y B l c m V t a W N 1 c y w 4 f S Z x d W 9 0 O y w m c X V v d D t T Z W N 0 a W 9 u M S 9 U Z W 1 w b 3 J h b F 9 C Q V J U I C g y K S 9 B d X R v U m V t b 3 Z l Z E N v b H V t b n M x L n t D a G F l d G 9 k a X B 1 c y B o a X N w a W R 1 c y w 5 f S Z x d W 9 0 O y w m c X V v d D t T Z W N 0 a W 9 u M S 9 U Z W 1 w b 3 J h b F 9 C Q V J U I C g y K S 9 B d X R v U m V t b 3 Z l Z E N v b H V t b n M x L n t D a G F l d G 9 k a X B 1 c y B p b n R l c m 1 l Z G l 1 c y w x M H 0 m c X V v d D s s J n F 1 b 3 Q 7 U 2 V j d G l v b j E v V G V t c G 9 y Y W x f Q k F S V C A o M i k v Q X V 0 b 1 J l b W 9 2 Z W R D b 2 x 1 b W 5 z M S 5 7 Q 2 h h Z X R v Z G l w d X M g c G V u a W N p b G x h d H V z L D E x f S Z x d W 9 0 O y w m c X V v d D t T Z W N 0 a W 9 u M S 9 U Z W 1 w b 3 J h b F 9 C Q V J U I C g y K S 9 B d X R v U m V t b 3 Z l Z E N v b H V t b n M x L n t D c n l w d G 9 0 a X M g c G F y d m E s M T J 9 J n F 1 b 3 Q 7 L C Z x d W 9 0 O 1 N l Y 3 R p b 2 4 x L 1 R l b X B v c m F s X 0 J B U l Q g K D I p L 0 F 1 d G 9 S Z W 1 v d m V k Q 2 9 s d W 1 u c z E u e 0 R p Y 3 J v c 3 R v b n l 4 I G d y b 2 V u b G F u Z G l j d X M s M T N 9 J n F 1 b 3 Q 7 L C Z x d W 9 0 O 1 N l Y 3 R p b 2 4 x L 1 R l b X B v c m F s X 0 J B U l Q g K D I p L 0 F 1 d G 9 S Z W 1 v d m V k Q 2 9 s d W 1 u c z E u e 0 R p Z G V s c G h p c y B 2 a X J n a W 5 p Y W 5 h L D E 0 f S Z x d W 9 0 O y w m c X V v d D t T Z W N 0 a W 9 u M S 9 U Z W 1 w b 3 J h b F 9 C Q V J U I C g y K S 9 B d X R v U m V t b 3 Z l Z E N v b H V t b n M x L n t E a X B v Z G 9 t e X M g b W V y c m l h b W k s M T V 9 J n F 1 b 3 Q 7 L C Z x d W 9 0 O 1 N l Y 3 R p b 2 4 x L 1 R l b X B v c m F s X 0 J B U l Q g K D I p L 0 F 1 d G 9 S Z W 1 v d m V k Q 2 9 s d W 1 u c z E u e 0 R p c G 9 k b 2 1 5 c y B t a W N y b 3 B z L D E 2 f S Z x d W 9 0 O y w m c X V v d D t T Z W N 0 a W 9 u M S 9 U Z W 1 w b 3 J h b F 9 C Q V J U I C g y K S 9 B d X R v U m V t b 3 Z l Z E N v b H V t b n M x L n t E a X B v Z G 9 t e X M g b 3 J k a W k s M T d 9 J n F 1 b 3 Q 7 L C Z x d W 9 0 O 1 N l Y 3 R p b 2 4 x L 1 R l b X B v c m F s X 0 J B U l Q g K D I p L 0 F 1 d G 9 S Z W 1 v d m V k Q 2 9 s d W 1 u c z E u e 0 R p c G 9 k b 2 1 5 c y B z c G V j d G F i a W x p c y w x O H 0 m c X V v d D s s J n F 1 b 3 Q 7 U 2 V j d G l v b j E v V G V t c G 9 y Y W x f Q k F S V C A o M i k v Q X V 0 b 1 J l b W 9 2 Z W R D b 2 x 1 b W 5 z M S 5 7 R 2 x h d W N v b X l z I H N h Y n J p b n V z L D E 5 f S Z x d W 9 0 O y w m c X V v d D t T Z W N 0 a W 9 u M S 9 U Z W 1 w b 3 J h b F 9 C Q V J U I C g y K S 9 B d X R v U m V t b 3 Z l Z E N v b H V t b n M x L n t H b G F 1 Y 2 9 t e X M g d m 9 s Y W 5 z L D I w f S Z x d W 9 0 O y w m c X V v d D t T Z W N 0 a W 9 u M S 9 U Z W 1 w b 3 J h b F 9 C Q V J U I C g y K S 9 B d X R v U m V t b 3 Z l Z E N v b H V t b n M x L n t J Y 3 R p Z G 9 t e X M g d H J p Z G V j Z W 1 s a W 5 l Y X R 1 c y w y M X 0 m c X V v d D s s J n F 1 b 3 Q 7 U 2 V j d G l v b j E v V G V t c G 9 y Y W x f Q k F S V C A o M i k v Q X V 0 b 1 J l b W 9 2 Z W R D b 2 x 1 b W 5 z M S 5 7 S W N 0 a W R v b X l z I H R y a W R l Y 2 V t b G l u Z W F 0 d X M g b W 9 u d G l j b 2 x h L D I y f S Z x d W 9 0 O y w m c X V v d D t T Z W N 0 a W 9 u M S 9 U Z W 1 w b 3 J h b F 9 C Q V J U I C g y K S 9 B d X R v U m V t b 3 Z l Z E N v b H V t b n M x L n t M Z W 1 t a X N j d X M g Y 3 V y d G F 0 d X M s M j N 9 J n F 1 b 3 Q 7 L C Z x d W 9 0 O 1 N l Y 3 R p b 2 4 x L 1 R l b X B v c m F s X 0 J B U l Q g K D I p L 0 F 1 d G 9 S Z W 1 v d m V k Q 2 9 s d W 1 u c z E u e 0 x l b W 1 1 c y B 0 c m l t d W N y b 2 5 h d H V z L D I 0 f S Z x d W 9 0 O y w m c X V v d D t T Z W N 0 a W 9 u M S 9 U Z W 1 w b 3 J h b F 9 C Q V J U I C g y K S 9 B d X R v U m V t b 3 Z l Z E N v b H V t b n M x L n t M Z X B 1 c y B h b W V y a W N h b n V z L D I 1 f S Z x d W 9 0 O y w m c X V v d D t T Z W N 0 a W 9 u M S 9 U Z W 1 w b 3 J h b F 9 C Q V J U I C g y K S 9 B d X R v U m V t b 3 Z l Z E N v b H V t b n M x L n t M Z X B 1 c y B j Y W x p Z m 9 y b m l j d X M s M j Z 9 J n F 1 b 3 Q 7 L C Z x d W 9 0 O 1 N l Y 3 R p b 2 4 x L 1 R l b X B v c m F s X 0 J B U l Q g K D I p L 0 F 1 d G 9 S Z W 1 v d m V k Q 2 9 s d W 1 u c z E u e 0 1 p Y 3 J v d H V z I G N h b G l m b 3 J u a W N 1 c y w y N 3 0 m c X V v d D s s J n F 1 b 3 Q 7 U 2 V j d G l v b j E v V G V t c G 9 y Y W x f Q k F S V C A o M i k v Q X V 0 b 1 J l b W 9 2 Z W R D b 2 x 1 b W 5 z M S 5 7 T W l j c m 9 0 d X M g b G 9 u Z 2 l j Y X V k d X M s M j h 9 J n F 1 b 3 Q 7 L C Z x d W 9 0 O 1 N l Y 3 R p b 2 4 x L 1 R l b X B v c m F s X 0 J B U l Q g K D I p L 0 F 1 d G 9 S Z W 1 v d m V k Q 2 9 s d W 1 u c z E u e 0 1 p Y 3 J v d H V z I G 1 p d X J 1 c y w y O X 0 m c X V v d D s s J n F 1 b 3 Q 7 U 2 V j d G l v b j E v V G V t c G 9 y Y W x f Q k F S V C A o M i k v Q X V 0 b 1 J l b W 9 2 Z W R D b 2 x 1 b W 5 z M S 5 7 T W l j c m 9 0 d X M g b W 9 u d G F u d X M s M z B 9 J n F 1 b 3 Q 7 L C Z x d W 9 0 O 1 N l Y 3 R p b 2 4 x L 1 R l b X B v c m F s X 0 J B U l Q g K D I p L 0 F 1 d G 9 S Z W 1 v d m V k Q 2 9 s d W 1 u c z E u e 0 1 p Y 3 J v d H V z I G 9 j a H J v Z 2 F z d G V y L D M x f S Z x d W 9 0 O y w m c X V v d D t T Z W N 0 a W 9 u M S 9 U Z W 1 w b 3 J h b F 9 C Q V J U I C g y K S 9 B d X R v U m V t b 3 Z l Z E N v b H V t b n M x L n t N a W N y b 3 R 1 c y B v Z W N v b m 9 t d X M s M z J 9 J n F 1 b 3 Q 7 L C Z x d W 9 0 O 1 N l Y 3 R p b 2 4 x L 1 R l b X B v c m F s X 0 J B U l Q g K D I p L 0 F 1 d G 9 S Z W 1 v d m V k Q 2 9 s d W 1 u c z E u e 0 1 p Y 3 J v d H V z I G 9 y Z W d v b m k s M z N 9 J n F 1 b 3 Q 7 L C Z x d W 9 0 O 1 N l Y 3 R p b 2 4 x L 1 R l b X B v c m F s X 0 J B U l Q g K D I p L 0 F 1 d G 9 S Z W 1 v d m V k Q 2 9 s d W 1 u c z E u e 0 1 p Y 3 J v d H V z I H B l b m 5 z e W x 2 Y W 5 p Y 3 V z L D M 0 f S Z x d W 9 0 O y w m c X V v d D t T Z W N 0 a W 9 u M S 9 U Z W 1 w b 3 J h b F 9 C Q V J U I C g y K S 9 B d X R v U m V t b 3 Z l Z E N v b H V t b n M x L n t N a W N y b 3 R 1 c y B w a W 5 l d G 9 y d W 0 s M z V 9 J n F 1 b 3 Q 7 L C Z x d W 9 0 O 1 N l Y 3 R p b 2 4 x L 1 R l b X B v c m F s X 0 J B U l Q g K D I p L 0 F 1 d G 9 S Z W 1 v d m V k Q 2 9 s d W 1 u c z E u e 0 1 p Y 3 J v d H V z I H h h b n R o b 2 d u Y X R o d X M s M z Z 9 J n F 1 b 3 Q 7 L C Z x d W 9 0 O 1 N l Y 3 R p b 2 4 x L 1 R l b X B v c m F s X 0 J B U l Q g K D I p L 0 F 1 d G 9 S Z W 1 v d m V k Q 2 9 s d W 1 u c z E u e 0 1 1 c y B t d X N j d W x 1 c y w z N 3 0 m c X V v d D s s J n F 1 b 3 Q 7 U 2 V j d G l v b j E v V G V t c G 9 y Y W x f Q k F S V C A o M i k v Q X V 0 b 1 J l b W 9 2 Z W R D b 2 x 1 b W 5 z M S 5 7 T X V z d G V s Y S B l c m 1 p b m V h L D M 4 f S Z x d W 9 0 O y w m c X V v d D t T Z W N 0 a W 9 u M S 9 U Z W 1 w b 3 J h b F 9 C Q V J U I C g y K S 9 B d X R v U m V t b 3 Z l Z E N v b H V t b n M x L n t N d X N 0 Z W x h I G Z y Z W 5 h d G E s M z l 9 J n F 1 b 3 Q 7 L C Z x d W 9 0 O 1 N l Y 3 R p b 2 4 x L 1 R l b X B v c m F s X 0 J B U l Q g K D I p L 0 F 1 d G 9 S Z W 1 v d m V k Q 2 9 s d W 1 u c z E u e 0 1 1 c 3 R l b G E g b m l 2 Y W x p c y w 0 M H 0 m c X V v d D s s J n F 1 b 3 Q 7 U 2 V j d G l v b j E v V G V t c G 9 y Y W x f Q k F S V C A o M i k v Q X V 0 b 1 J l b W 9 2 Z W R D b 2 x 1 b W 5 z M S 5 7 T X l v Z G V z I G d h c H B l c m k s N D F 9 J n F 1 b 3 Q 7 L C Z x d W 9 0 O 1 N l Y 3 R p b 2 4 x L 1 R l b X B v c m F s X 0 J B U l Q g K D I p L 0 F 1 d G 9 S Z W 1 v d m V k Q 2 9 s d W 1 u c z E u e 0 1 5 b 2 R l c y B y d X R p b H V z L D Q y f S Z x d W 9 0 O y w m c X V v d D t T Z W N 0 a W 9 u M S 9 U Z W 1 w b 3 J h b F 9 C Q V J U I C g y K S 9 B d X R v U m V t b 3 Z l Z E N v b H V t b n M x L n t O Y X B h Z W 9 6 Y X B 1 c y B p b n N p Z 2 5 p c y w 0 M 3 0 m c X V v d D s s J n F 1 b 3 Q 7 U 2 V j d G l v b j E v V G V t c G 9 y Y W x f Q k F S V C A o M i k v Q X V 0 b 1 J l b W 9 2 Z W R D b 2 x 1 b W 5 z M S 5 7 T m V v d G 9 t Y S B h b G J p Z 3 V s Y S w 0 N H 0 m c X V v d D s s J n F 1 b 3 Q 7 U 2 V j d G l v b j E v V G V t c G 9 y Y W x f Q k F S V C A o M i k v Q X V 0 b 1 J l b W 9 2 Z W R D b 2 x 1 b W 5 z M S 5 7 T m V v d G 9 t Y S B m b G 9 y a W R h b m E s N D V 9 J n F 1 b 3 Q 7 L C Z x d W 9 0 O 1 N l Y 3 R p b 2 4 x L 1 R l b X B v c m F s X 0 J B U l Q g K D I p L 0 F 1 d G 9 S Z W 1 v d m V k Q 2 9 s d W 1 u c z E u e 0 5 l b 3 R v b W E g b G V w a W R h L D Q 2 f S Z x d W 9 0 O y w m c X V v d D t T Z W N 0 a W 9 u M S 9 U Z W 1 w b 3 J h b F 9 C Q V J U I C g y K S 9 B d X R v U m V t b 3 Z l Z E N v b H V t b n M x L n t O Z W 9 0 b 2 1 h I G 1 l e G l j Y W 5 h L D Q 3 f S Z x d W 9 0 O y w m c X V v d D t T Z W N 0 a W 9 u M S 9 U Z W 1 w b 3 J h b F 9 C Q V J U I C g y K S 9 B d X R v U m V t b 3 Z l Z E N v b H V t b n M x L n t O Z W 9 0 b 2 1 h I G 1 p Y 3 J v c H V z L D Q 4 f S Z x d W 9 0 O y w m c X V v d D t T Z W N 0 a W 9 u M S 9 U Z W 1 w b 3 J h b F 9 C Q V J U I C g y K S 9 B d X R v U m V t b 3 Z l Z E N v b H V t b n M x L n t O Z X V y b 3 R y a W N o d X M g Z 2 l i Y n N p a S w 0 O X 0 m c X V v d D s s J n F 1 b 3 Q 7 U 2 V j d G l v b j E v V G V t c G 9 y Y W x f Q k F S V C A o M i k v Q X V 0 b 1 J l b W 9 2 Z W R D b 2 x 1 b W 5 z M S 5 7 T 2 N o b 3 R v b m E g c H J p b m N l c H M s N T B 9 J n F 1 b 3 Q 7 L C Z x d W 9 0 O 1 N l Y 3 R p b 2 4 x L 1 R l b X B v c m F s X 0 J B U l Q g K D I p L 0 F 1 d G 9 S Z W 1 v d m V k Q 2 9 s d W 1 u c z E u e 0 9 j a H J v d G 9 t e X M g b n V 0 d G F s b G k s N T F 9 J n F 1 b 3 Q 7 L C Z x d W 9 0 O 1 N l Y 3 R p b 2 4 x L 1 R l b X B v c m F s X 0 J B U l Q g K D I p L 0 F 1 d G 9 S Z W 1 v d m V k Q 2 9 s d W 1 u c z E u e 0 9 u e W N o b 2 1 5 c y B h c m V u a W N v b G E s N T J 9 J n F 1 b 3 Q 7 L C Z x d W 9 0 O 1 N l Y 3 R p b 2 4 x L 1 R l b X B v c m F s X 0 J B U l Q g K D I p L 0 F 1 d G 9 S Z W 1 v d m V k Q 2 9 s d W 1 u c z E u e 0 9 u e W N o b 2 1 5 c y B s Z X V j b 2 d h c 3 R l c i w 1 M 3 0 m c X V v d D s s J n F 1 b 3 Q 7 U 2 V j d G l v b j E v V G V t c G 9 y Y W x f Q k F S V C A o M i k v Q X V 0 b 1 J l b W 9 2 Z W R D b 2 x 1 b W 5 z M S 5 7 T 2 5 5 Y 2 h v b X l z I H R v c n J p Z H V z L D U 0 f S Z x d W 9 0 O y w m c X V v d D t T Z W N 0 a W 9 u M S 9 U Z W 1 w b 3 J h b F 9 C Q V J U I C g y K S 9 B d X R v U m V t b 3 Z l Z E N v b H V t b n M x L n t P c n l 6 b 2 1 5 c y B w Y W x 1 c 3 R y a X M s N T V 9 J n F 1 b 3 Q 7 L C Z x d W 9 0 O 1 N l Y 3 R p b 2 4 x L 1 R l b X B v c m F s X 0 J B U l Q g K D I p L 0 F 1 d G 9 S Z W 1 v d m V k Q 2 9 s d W 1 u c z E u e 1 B l c m 9 n b m F 0 a H V z I G F t c G x 1 c y w 1 N n 0 m c X V v d D s s J n F 1 b 3 Q 7 U 2 V j d G l v b j E v V G V t c G 9 y Y W x f Q k F S V C A o M i k v Q X V 0 b 1 J l b W 9 2 Z W R D b 2 x 1 b W 5 z M S 5 7 U G V y b 2 d u Y X R o d X M g Z m F z Y 2 l h d H V z L D U 3 f S Z x d W 9 0 O y w m c X V v d D t T Z W N 0 a W 9 u M S 9 U Z W 1 w b 3 J h b F 9 C Q V J U I C g y K S 9 B d X R v U m V t b 3 Z l Z E N v b H V t b n M x L n t Q Z X J v Z 2 5 h d G h 1 c y B m b G F 2 Z X N j Z W 5 z L D U 4 f S Z x d W 9 0 O y w m c X V v d D t T Z W N 0 a W 9 u M S 9 U Z W 1 w b 3 J h b F 9 C Q V J U I C g y K S 9 B d X R v U m V t b 3 Z l Z E N v b H V t b n M x L n t Q Z X J v Z 2 5 h d G h 1 c y B m b G F 2 d X M s N T l 9 J n F 1 b 3 Q 7 L C Z x d W 9 0 O 1 N l Y 3 R p b 2 4 x L 1 R l b X B v c m F s X 0 J B U l Q g K D I p L 0 F 1 d G 9 S Z W 1 v d m V k Q 2 9 s d W 1 u c z E u e 1 B l c m 9 n b m F 0 a H V z I G l u b 3 J u Y X R 1 c y w 2 M H 0 m c X V v d D s s J n F 1 b 3 Q 7 U 2 V j d G l v b j E v V G V t c G 9 y Y W x f Q k F S V C A o M i k v Q X V 0 b 1 J l b W 9 2 Z W R D b 2 x 1 b W 5 z M S 5 7 U G V y b 2 d u Y X R o d X M g b G 9 u Z 2 l t Z W 1 i c m l z L D Y x f S Z x d W 9 0 O y w m c X V v d D t T Z W N 0 a W 9 u M S 9 U Z W 1 w b 3 J h b F 9 C Q V J U I C g y K S 9 B d X R v U m V t b 3 Z l Z E N v b H V t b n M x L n t Q Z X J v Z 2 5 h d G h 1 c y B w Y X J 2 d X M s N j J 9 J n F 1 b 3 Q 7 L C Z x d W 9 0 O 1 N l Y 3 R p b 2 4 x L 1 R l b X B v c m F s X 0 J B U l Q g K D I p L 0 F 1 d G 9 S Z W 1 v d m V k Q 2 9 s d W 1 u c z E u e 1 B l c m 9 t e X N j d X M g Y X R 0 d 2 F 0 Z X J p L D Y z f S Z x d W 9 0 O y w m c X V v d D t T Z W N 0 a W 9 u M S 9 U Z W 1 w b 3 J h b F 9 C Q V J U I C g y K S 9 B d X R v U m V t b 3 Z l Z E N v b H V t b n M x L n t Q Z X J v b X l z Y 3 V z I G J v e W x p a S w 2 N H 0 m c X V v d D s s J n F 1 b 3 Q 7 U 2 V j d G l v b j E v V G V t c G 9 y Y W x f Q k F S V C A o M i k v Q X V 0 b 1 J l b W 9 2 Z W R D b 2 x 1 b W 5 z M S 5 7 U G V y b 2 1 5 c 2 N 1 c y B j Y W x p Z m 9 y b m l j d X M s N j V 9 J n F 1 b 3 Q 7 L C Z x d W 9 0 O 1 N l Y 3 R p b 2 4 x L 1 R l b X B v c m F s X 0 J B U l Q g K D I p L 0 F 1 d G 9 S Z W 1 v d m V k Q 2 9 s d W 1 u c z E u e 1 B l c m 9 t e X N j d X M g Y 3 J p b m l 0 d X M s N j Z 9 J n F 1 b 3 Q 7 L C Z x d W 9 0 O 1 N l Y 3 R p b 2 4 x L 1 R l b X B v c m F s X 0 J B U l Q g K D I p L 0 F 1 d G 9 S Z W 1 v d m V k Q 2 9 s d W 1 u c z E u e 1 B l c m 9 t e X N j d X M g Z X J l b W l j d X M s N j d 9 J n F 1 b 3 Q 7 L C Z x d W 9 0 O 1 N l Y 3 R p b 2 4 x L 1 R l b X B v c m F s X 0 J B U l Q g K D I p L 0 F 1 d G 9 S Z W 1 v d m V k Q 2 9 s d W 1 u c z E u e 1 B l c m 9 t e X N j d X M g Z 2 9 z c 3 l w a W 5 1 c y w 2 O H 0 m c X V v d D s s J n F 1 b 3 Q 7 U 2 V j d G l v b j E v V G V t c G 9 y Y W x f Q k F S V C A o M i k v Q X V 0 b 1 J l b W 9 2 Z W R D b 2 x 1 b W 5 z M S 5 7 U G V y b 2 1 5 c 2 N 1 c y B r Z W V u a S w 2 O X 0 m c X V v d D s s J n F 1 b 3 Q 7 U 2 V j d G l v b j E v V G V t c G 9 y Y W x f Q k F S V C A o M i k v Q X V 0 b 1 J l b W 9 2 Z W R D b 2 x 1 b W 5 z M S 5 7 U G V y b 2 1 5 c 2 N 1 c y B s Z X V j b 3 B 1 c y w 3 M H 0 m c X V v d D s s J n F 1 b 3 Q 7 U 2 V j d G l v b j E v V G V t c G 9 y Y W x f Q k F S V C A o M i k v Q X V 0 b 1 J l b W 9 2 Z W R D b 2 x 1 b W 5 z M S 5 7 U G V y b 2 1 5 c 2 N 1 c y B t Y W 5 p Y 3 V s Y X R 1 c y w 3 M X 0 m c X V v d D s s J n F 1 b 3 Q 7 U 2 V j d G l v b j E v V G V t c G 9 y Y W x f Q k F S V C A o M i k v Q X V 0 b 1 J l b W 9 2 Z W R D b 2 x 1 b W 5 z M S 5 7 U G V y b 2 1 5 c 2 N 1 c y B t Z X J y a W F t a S w 3 M n 0 m c X V v d D s s J n F 1 b 3 Q 7 U 2 V j d G l v b j E v V G V t c G 9 y Y W x f Q k F S V C A o M i k v Q X V 0 b 1 J l b W 9 2 Z W R D b 2 x 1 b W 5 z M S 5 7 U G V y b 2 1 5 c 2 N 1 c y B w b 2 x p b 2 5 v d H V z L D c z f S Z x d W 9 0 O y w m c X V v d D t T Z W N 0 a W 9 u M S 9 U Z W 1 w b 3 J h b F 9 C Q V J U I C g y K S 9 B d X R v U m V t b 3 Z l Z E N v b H V t b n M x L n t Q Z X J v b X l z Y 3 V z I H R y d W V p L D c 0 f S Z x d W 9 0 O y w m c X V v d D t T Z W N 0 a W 9 u M S 9 U Z W 1 w b 3 J h b F 9 C Q V J U I C g y K S 9 B d X R v U m V t b 3 Z l Z E N v b H V t b n M x L n t Q a G V u Y W N v b X l z I G l u d G V y b W V k a X V z L D c 1 f S Z x d W 9 0 O y w m c X V v d D t T Z W N 0 a W 9 u M S 9 U Z W 1 w b 3 J h b F 9 C Q V J U I C g y K S 9 B d X R v U m V t b 3 Z l Z E N v b H V t b n M x L n t Q b 2 R v b X l z I G Z s b 3 J p Z G F u d X M s N z Z 9 J n F 1 b 3 Q 7 L C Z x d W 9 0 O 1 N l Y 3 R p b 2 4 x L 1 R l b X B v c m F s X 0 J B U l Q g K D I p L 0 F 1 d G 9 S Z W 1 v d m V k Q 2 9 s d W 1 u c z E u e 1 J h d H R 1 c y B u b 3 J 2 Z W d p Y 3 V z L D c 3 f S Z x d W 9 0 O y w m c X V v d D t T Z W N 0 a W 9 u M S 9 U Z W 1 w b 3 J h b F 9 C Q V J U I C g y K S 9 B d X R v U m V t b 3 Z l Z E N v b H V t b n M x L n t S Y X R 0 d X M g c m F 0 d H V z L D c 4 f S Z x d W 9 0 O y w m c X V v d D t T Z W N 0 a W 9 u M S 9 U Z W 1 w b 3 J h b F 9 C Q V J U I C g y K S 9 B d X R v U m V t b 3 Z l Z E N v b H V t b n M x L n t S Z W l 0 a H J v Z G 9 u d G 9 t e X M g Z n V s d m V z Y 2 V u c y w 3 O X 0 m c X V v d D s s J n F 1 b 3 Q 7 U 2 V j d G l v b j E v V G V t c G 9 y Y W x f Q k F S V C A o M i k v Q X V 0 b 1 J l b W 9 2 Z W R D b 2 x 1 b W 5 z M S 5 7 U m V p d G h y b 2 R v b n R v b X l z I G h 1 b X V s a X M s O D B 9 J n F 1 b 3 Q 7 L C Z x d W 9 0 O 1 N l Y 3 R p b 2 4 x L 1 R l b X B v c m F s X 0 J B U l Q g K D I p L 0 F 1 d G 9 S Z W 1 v d m V k Q 2 9 s d W 1 u c z E u e 1 J l a X R o c m 9 k b 2 5 0 b 2 1 5 c y B t Z W d h b G 9 0 a X M s O D F 9 J n F 1 b 3 Q 7 L C Z x d W 9 0 O 1 N l Y 3 R p b 2 4 x L 1 R l b X B v c m F s X 0 J B U l Q g K D I p L 0 F 1 d G 9 S Z W 1 v d m V k Q 2 9 s d W 1 u c z E u e 1 J l a X R o c m 9 k b 2 5 0 b 2 1 5 c y B t b 2 5 0 Y W 5 1 c y w 4 M n 0 m c X V v d D s s J n F 1 b 3 Q 7 U 2 V j d G l v b j E v V G V t c G 9 y Y W x f Q k F S V C A o M i k v Q X V 0 b 1 J l b W 9 2 Z W R D b 2 x 1 b W 5 z M S 5 7 U 2 N p d X J 1 c y B j Y X J v b G l u Z W 5 z a X M s O D N 9 J n F 1 b 3 Q 7 L C Z x d W 9 0 O 1 N l Y 3 R p b 2 4 x L 1 R l b X B v c m F s X 0 J B U l Q g K D I p L 0 F 1 d G 9 S Z W 1 v d m V k Q 2 9 s d W 1 u c z E u e 1 N p Z 2 1 v Z G 9 u I G F y a X p v b m F l L D g 0 f S Z x d W 9 0 O y w m c X V v d D t T Z W N 0 a W 9 u M S 9 U Z W 1 w b 3 J h b F 9 C Q V J U I C g y K S 9 B d X R v U m V t b 3 Z l Z E N v b H V t b n M x L n t T a W d t b 2 R v b i B o a X N w a W R 1 c y w 4 N X 0 m c X V v d D s s J n F 1 b 3 Q 7 U 2 V j d G l v b j E v V G V t c G 9 y Y W x f Q k F S V C A o M i k v Q X V 0 b 1 J l b W 9 2 Z W R D b 2 x 1 b W 5 z M S 5 7 U 2 l n b W 9 k b 2 4 g a G l z c G l k d X M g Z X J l b W l j d X M s O D Z 9 J n F 1 b 3 Q 7 L C Z x d W 9 0 O 1 N l Y 3 R p b 2 4 x L 1 R l b X B v c m F s X 0 J B U l Q g K D I p L 0 F 1 d G 9 S Z W 1 v d m V k Q 2 9 s d W 1 u c z E u e 1 N p Z 2 1 v Z G 9 u I G 9 j a H J v Z 2 5 h d G h 1 c y w 4 N 3 0 m c X V v d D s s J n F 1 b 3 Q 7 U 2 V j d G l v b j E v V G V t c G 9 y Y W x f Q k F S V C A o M i k v Q X V 0 b 1 J l b W 9 2 Z W R D b 2 x 1 b W 5 z M S 5 7 U 2 9 y Z X g g Y X J j d G l j d X M s O D h 9 J n F 1 b 3 Q 7 L C Z x d W 9 0 O 1 N l Y 3 R p b 2 4 x L 1 R l b X B v c m F s X 0 J B U l Q g K D I p L 0 F 1 d G 9 S Z W 1 v d m V k Q 2 9 s d W 1 u c z E u e 1 N v c m V 4 I G J h a X J k a S w 4 O X 0 m c X V v d D s s J n F 1 b 3 Q 7 U 2 V j d G l v b j E v V G V t c G 9 y Y W x f Q k F S V C A o M i k v Q X V 0 b 1 J l b W 9 2 Z W R D b 2 x 1 b W 5 z M S 5 7 U 2 9 y Z X g g Y 2 l u Z X J l d X M s O T B 9 J n F 1 b 3 Q 7 L C Z x d W 9 0 O 1 N l Y 3 R p b 2 4 x L 1 R l b X B v c m F s X 0 J B U l Q g K D I p L 0 F 1 d G 9 S Z W 1 v d m V k Q 2 9 s d W 1 u c z E u e 1 N v c m V 4 I G Z 1 b W V 1 c y w 5 M X 0 m c X V v d D s s J n F 1 b 3 Q 7 U 2 V j d G l v b j E v V G V t c G 9 y Y W x f Q k F S V C A o M i k v Q X V 0 b 1 J l b W 9 2 Z W R D b 2 x 1 b W 5 z M S 5 7 U 2 9 y Z X g g a G F 5 Z G V u a S w 5 M n 0 m c X V v d D s s J n F 1 b 3 Q 7 U 2 V j d G l v b j E v V G V t c G 9 y Y W x f Q k F S V C A o M i k v Q X V 0 b 1 J l b W 9 2 Z W R D b 2 x 1 b W 5 z M S 5 7 U 2 9 y Z X g g a G 9 5 a S w 5 M 3 0 m c X V v d D s s J n F 1 b 3 Q 7 U 2 V j d G l v b j E v V G V t c G 9 y Y W x f Q k F S V C A o M i k v Q X V 0 b 1 J l b W 9 2 Z W R D b 2 x 1 b W 5 z M S 5 7 U 2 9 y Z X g g b G 9 u Z 2 l y b 3 N 0 c m l z L D k 0 f S Z x d W 9 0 O y w m c X V v d D t T Z W N 0 a W 9 u M S 9 U Z W 1 w b 3 J h b F 9 C Q V J U I C g y K S 9 B d X R v U m V t b 3 Z l Z E N v b H V t b n M x L n t T b 3 J l e C B t Z X J y a W F t a S w 5 N X 0 m c X V v d D s s J n F 1 b 3 Q 7 U 2 V j d G l v b j E v V G V t c G 9 y Y W x f Q k F S V C A o M i k v Q X V 0 b 1 J l b W 9 2 Z W R D b 2 x 1 b W 5 z M S 5 7 U 2 9 y Z X g g b W 9 u d G l j b 2 x 1 c y w 5 N n 0 m c X V v d D s s J n F 1 b 3 Q 7 U 2 V j d G l v b j E v V G V t c G 9 y Y W x f Q k F S V C A o M i k v Q X V 0 b 1 J l b W 9 2 Z W R D b 2 x 1 b W 5 z M S 5 7 U 2 9 y Z X g g c G F s d X N 0 c m l z L D k 3 f S Z x d W 9 0 O y w m c X V v d D t T Z W N 0 a W 9 u M S 9 U Z W 1 w b 3 J h b F 9 C Q V J U I C g y K S 9 B d X R v U m V t b 3 Z l Z E N v b H V t b n M x L n t T b 3 J l e C B 0 c m 9 3 Y n J p Z G d p a S w 5 O H 0 m c X V v d D s s J n F 1 b 3 Q 7 U 2 V j d G l v b j E v V G V t c G 9 y Y W x f Q k F S V C A o M i k v Q X V 0 b 1 J l b W 9 2 Z W R D b 2 x 1 b W 5 z M S 5 7 U 2 9 y Z X g g d H V u Z H J l b n N p c y w 5 O X 0 m c X V v d D s s J n F 1 b 3 Q 7 U 2 V j d G l v b j E v V G V t c G 9 y Y W x f Q k F S V C A o M i k v Q X V 0 b 1 J l b W 9 2 Z W R D b 2 x 1 b W 5 z M S 5 7 U 2 9 y Z X g g d W d 5 d W 5 h a y w x M D B 9 J n F 1 b 3 Q 7 L C Z x d W 9 0 O 1 N l Y 3 R p b 2 4 x L 1 R l b X B v c m F s X 0 J B U l Q g K D I p L 0 F 1 d G 9 S Z W 1 v d m V k Q 2 9 s d W 1 u c z E u e 1 N v c m V 4 I H Z h Z 3 J h b n M s M T A x f S Z x d W 9 0 O y w m c X V v d D t T Z W N 0 a W 9 u M S 9 U Z W 1 w b 3 J h b F 9 C Q V J U I C g y K S 9 B d X R v U m V t b 3 Z l Z E N v b H V t b n M x L n t T c G V y b W 9 w a G l s d X M g Y X J t Y X R 1 c y w x M D J 9 J n F 1 b 3 Q 7 L C Z x d W 9 0 O 1 N l Y 3 R p b 2 4 x L 1 R l b X B v c m F s X 0 J B U l Q g K D I p L 0 F 1 d G 9 S Z W 1 v d m V k Q 2 9 s d W 1 u c z E u e 1 N w Z X J t b 3 B o a W x 1 c y B i Z W V j a G V 5 a S w x M D N 9 J n F 1 b 3 Q 7 L C Z x d W 9 0 O 1 N l Y 3 R p b 2 4 x L 1 R l b X B v c m F s X 0 J B U l Q g K D I p L 0 F 1 d G 9 S Z W 1 v d m V k Q 2 9 s d W 1 u c z E u e 1 N w Z X J t b 3 B o a W x 1 c y B m c m F u a 2 x p b m l p L D E w N H 0 m c X V v d D s s J n F 1 b 3 Q 7 U 2 V j d G l v b j E v V G V t c G 9 y Y W x f Q k F S V C A o M i k v Q X V 0 b 1 J l b W 9 2 Z W R D b 2 x 1 b W 5 z M S 5 7 U 3 B l c m 1 v c G h p b H V z I H B h c n J 5 a W k s M T A 1 f S Z x d W 9 0 O y w m c X V v d D t T Z W N 0 a W 9 u M S 9 U Z W 1 w b 3 J h b F 9 C Q V J U I C g y K S 9 B d X R v U m V t b 3 Z l Z E N v b H V t b n M x L n t T c G V y b W 9 w a G l s d X M g c m l j a G F y Z H N v b m l p L D E w N n 0 m c X V v d D s s J n F 1 b 3 Q 7 U 2 V j d G l v b j E v V G V t c G 9 y Y W x f Q k F S V C A o M i k v Q X V 0 b 1 J l b W 9 2 Z W R D b 2 x 1 b W 5 z M S 5 7 U 3 B l c m 1 v c G h p b H V z I H N w a W x v c 2 9 t Y S w x M D d 9 J n F 1 b 3 Q 7 L C Z x d W 9 0 O 1 N l Y 3 R p b 2 4 x L 1 R l b X B v c m F s X 0 J B U l Q g K D I p L 0 F 1 d G 9 S Z W 1 v d m V k Q 2 9 s d W 1 u c z E u e 1 N w Z X J t b 3 B o a W x 1 c y B 0 Z X J l d G l j Y X V k d X M s M T A 4 f S Z x d W 9 0 O y w m c X V v d D t T Z W N 0 a W 9 u M S 9 U Z W 1 w b 3 J h b F 9 C Q V J U I C g y K S 9 B d X R v U m V t b 3 Z l Z E N v b H V t b n M x L n t T c G V y b W 9 w a G l s d X M g d m F y a W V n Y X R 1 c y w x M D l 9 J n F 1 b 3 Q 7 L C Z x d W 9 0 O 1 N l Y 3 R p b 2 4 x L 1 R l b X B v c m F s X 0 J B U l Q g K D I p L 0 F 1 d G 9 S Z W 1 v d m V k Q 2 9 s d W 1 u c z E u e 1 N 5 b H Z p b G F n d X M g Y X V k d W J v b m l p L D E x M H 0 m c X V v d D s s J n F 1 b 3 Q 7 U 2 V j d G l v b j E v V G V t c G 9 y Y W x f Q k F S V C A o M i k v Q X V 0 b 1 J l b W 9 2 Z W R D b 2 x 1 b W 5 z M S 5 7 U 3 l s d m l s Y W d 1 c y B m b G 9 y a W R h b n V z L D E x M X 0 m c X V v d D s s J n F 1 b 3 Q 7 U 2 V j d G l v b j E v V G V t c G 9 y Y W x f Q k F S V C A o M i k v Q X V 0 b 1 J l b W 9 2 Z W R D b 2 x 1 b W 5 z M S 5 7 U 3 l s d m l s Y W d 1 c y B u d X R 0 Y W x s a W k s M T E y f S Z x d W 9 0 O y w m c X V v d D t T Z W N 0 a W 9 u M S 9 U Z W 1 w b 3 J h b F 9 C Q V J U I C g y K S 9 B d X R v U m V t b 3 Z l Z E N v b H V t b n M x L n t T e W 5 h c H R v b X l z I G N v b 3 B l c m k s M T E z f S Z x d W 9 0 O y w m c X V v d D t T Z W N 0 a W 9 u M S 9 U Z W 1 w b 3 J h b F 9 C Q V J U I C g y K S 9 B d X R v U m V t b 3 Z l Z E N v b H V t b n M x L n t U Y W 1 p Y X M g Y W x w a W 5 1 c y w x M T R 9 J n F 1 b 3 Q 7 L C Z x d W 9 0 O 1 N l Y 3 R p b 2 4 x L 1 R l b X B v c m F s X 0 J B U l Q g K D I p L 0 F 1 d G 9 S Z W 1 v d m V k Q 2 9 s d W 1 u c z E u e 1 R h b W l h c y B h b W 9 l b n V z L D E x N X 0 m c X V v d D s s J n F 1 b 3 Q 7 U 2 V j d G l v b j E v V G V t c G 9 y Y W x f Q k F S V C A o M i k v Q X V 0 b 1 J l b W 9 2 Z W R D b 2 x 1 b W 5 z M S 5 7 V G F t a W F z I G R v c n N h b G l z L D E x N n 0 m c X V v d D s s J n F 1 b 3 Q 7 U 2 V j d G l v b j E v V G V t c G 9 y Y W x f Q k F S V C A o M i k v Q X V 0 b 1 J l b W 9 2 Z W R D b 2 x 1 b W 5 z M S 5 7 V G F t a W F z I G 1 p b m l t d X M s M T E 3 f S Z x d W 9 0 O y w m c X V v d D t T Z W N 0 a W 9 u M S 9 U Z W 1 w b 3 J h b F 9 C Q V J U I C g y K S 9 B d X R v U m V t b 3 Z l Z E N v b H V t b n M x L n t U Y W 1 p Y X M g c X V h Z H J p b W F j d W x h d H V z L D E x O H 0 m c X V v d D s s J n F 1 b 3 Q 7 U 2 V j d G l v b j E v V G V t c G 9 y Y W x f Q k F S V C A o M i k v Q X V 0 b 1 J l b W 9 2 Z W R D b 2 x 1 b W 5 z M S 5 7 V G F t a W F z I H F 1 Y W R y a X Z p d H R h d H V z L D E x O X 0 m c X V v d D s s J n F 1 b 3 Q 7 U 2 V j d G l v b j E v V G V t c G 9 y Y W x f Q k F S V C A o M i k v Q X V 0 b 1 J l b W 9 2 Z W R D b 2 x 1 b W 5 z M S 5 7 V G F t a W F z I H J 1 Z n V z L D E y M H 0 m c X V v d D s s J n F 1 b 3 Q 7 U 2 V j d G l v b j E v V G V t c G 9 y Y W x f Q k F S V C A o M i k v Q X V 0 b 1 J l b W 9 2 Z W R D b 2 x 1 b W 5 z M S 5 7 V G F t a W F z I H N w Z W N p b 3 N 1 c y w x M j F 9 J n F 1 b 3 Q 7 L C Z x d W 9 0 O 1 N l Y 3 R p b 2 4 x L 1 R l b X B v c m F s X 0 J B U l Q g K D I p L 0 F 1 d G 9 S Z W 1 v d m V k Q 2 9 s d W 1 u c z E u e 1 R h b W l h c y B z d H J p Y X R 1 c y w x M j J 9 J n F 1 b 3 Q 7 L C Z x d W 9 0 O 1 N l Y 3 R p b 2 4 x L 1 R l b X B v c m F s X 0 J B U l Q g K D I p L 0 F 1 d G 9 S Z W 1 v d m V k Q 2 9 s d W 1 u c z E u e 1 R h b W l h c y B 0 b 3 d u c 2 V u Z G l p L D E y M 3 0 m c X V v d D s s J n F 1 b 3 Q 7 U 2 V j d G l v b j E v V G V t c G 9 y Y W x f Q k F S V C A o M i k v Q X V 0 b 1 J l b W 9 2 Z W R D b 2 x 1 b W 5 z M S 5 7 V G F t a W F z Y 2 l 1 c n V z I G R v d W d s Y X N p a S w x M j R 9 J n F 1 b 3 Q 7 L C Z x d W 9 0 O 1 N l Y 3 R p b 2 4 x L 1 R l b X B v c m F s X 0 J B U l Q g K D I p L 0 F 1 d G 9 S Z W 1 v d m V k Q 2 9 s d W 1 u c z E u e 1 R h b W l h c 2 N p d X J 1 c y B o d W R z b 2 5 p Y 3 V z L D E y N X 0 m c X V v d D s s J n F 1 b 3 Q 7 U 2 V j d G l v b j E v V G V t c G 9 y Y W x f Q k F S V C A o M i k v Q X V 0 b 1 J l b W 9 2 Z W R D b 2 x 1 b W 5 z M S 5 7 V G h v b W 9 t e X M g d G F s c G 9 p Z G V z L D E y N n 0 m c X V v d D s s J n F 1 b 3 Q 7 U 2 V j d G l v b j E v V G V t c G 9 y Y W x f Q k F S V C A o M i k v Q X V 0 b 1 J l b W 9 2 Z W R D b 2 x 1 b W 5 z M S 5 7 W m F w d X M g a H V k c 2 9 u a X V z L D E y N 3 0 m c X V v d D s s J n F 1 b 3 Q 7 U 2 V j d G l v b j E v V G V t c G 9 y Y W x f Q k F S V C A o M i k v Q X V 0 b 1 J l b W 9 2 Z W R D b 2 x 1 b W 5 z M S 5 7 W m F w d X M g c H J p b m N l c H M s M T I 4 f S Z x d W 9 0 O y w m c X V v d D t T Z W N 0 a W 9 u M S 9 U Z W 1 w b 3 J h b F 9 C Q V J U I C g y K S 9 B d X R v U m V t b 3 Z l Z E N v b H V t b n M x L n t a Y X B 1 c y B 0 c m l u b 3 R h d H V z L D E y O X 0 m c X V v d D t d L C Z x d W 9 0 O 0 N v b H V t b k N v d W 5 0 J n F 1 b 3 Q 7 O j E z M C w m c X V v d D t L Z X l D b 2 x 1 b W 5 O Y W 1 l c y Z x d W 9 0 O z p b X S w m c X V v d D t D b 2 x 1 b W 5 J Z G V u d G l 0 a W V z J n F 1 b 3 Q 7 O l s m c X V v d D t T Z W N 0 a W 9 u M S 9 U Z W 1 w b 3 J h b F 9 C Q V J U I C g y K S 9 B d X R v U m V t b 3 Z l Z E N v b H V t b n M x L n t B b W 1 v c 3 B l c m 1 v c G h p b H V z I G h h c n J p c 2 l p L D B 9 J n F 1 b 3 Q 7 L C Z x d W 9 0 O 1 N l Y 3 R p b 2 4 x L 1 R l b X B v c m F s X 0 J B U l Q g K D I p L 0 F 1 d G 9 S Z W 1 v d m V k Q 2 9 s d W 1 u c z E u e 0 J h a W 9 t e X M g d G F 5 b G 9 y a S w x f S Z x d W 9 0 O y w m c X V v d D t T Z W N 0 a W 9 u M S 9 U Z W 1 w b 3 J h b F 9 C Q V J U I C g y K S 9 B d X R v U m V t b 3 Z l Z E N v b H V t b n M x L n t C b G F y a W 5 h I G J y Z X Z p Y 2 F 1 Z G E s M n 0 m c X V v d D s s J n F 1 b 3 Q 7 U 2 V j d G l v b j E v V G V t c G 9 y Y W x f Q k F S V C A o M i k v Q X V 0 b 1 J l b W 9 2 Z W R D b 2 x 1 b W 5 z M S 5 7 Q m x h c m l u Y S B j Y X J v b G l u Z W 5 z a X M s M 3 0 m c X V v d D s s J n F 1 b 3 Q 7 U 2 V j d G l v b j E v V G V t c G 9 y Y W x f Q k F S V C A o M i k v Q X V 0 b 1 J l b W 9 2 Z W R D b 2 x 1 b W 5 z M S 5 7 Q m x h c m l u Y S B o e W x v c G h h Z 2 E s N H 0 m c X V v d D s s J n F 1 b 3 Q 7 U 2 V j d G l v b j E v V G V t c G 9 y Y W x f Q k F S V C A o M i k v Q X V 0 b 1 J l b W 9 2 Z W R D b 2 x 1 b W 5 z M S 5 7 Q 2 F s b G 9 z c G V y b W 9 w a G l s d X M g b G F 0 Z X J h b G l z L D V 9 J n F 1 b 3 Q 7 L C Z x d W 9 0 O 1 N l Y 3 R p b 2 4 x L 1 R l b X B v c m F s X 0 J B U l Q g K D I p L 0 F 1 d G 9 S Z W 1 v d m V k Q 2 9 s d W 1 u c z E u e 0 N o Y W V 0 b 2 R p c H V z I G J h a W x l e W k s N n 0 m c X V v d D s s J n F 1 b 3 Q 7 U 2 V j d G l v b j E v V G V t c G 9 y Y W x f Q k F S V C A o M i k v Q X V 0 b 1 J l b W 9 2 Z W R D b 2 x 1 b W 5 z M S 5 7 Q 2 h h Z X R v Z G l w d X M g Y 2 F s a W Z v c m 5 p Y 3 V z L D d 9 J n F 1 b 3 Q 7 L C Z x d W 9 0 O 1 N l Y 3 R p b 2 4 x L 1 R l b X B v c m F s X 0 J B U l Q g K D I p L 0 F 1 d G 9 S Z W 1 v d m V k Q 2 9 s d W 1 u c z E u e 0 N o Y W V 0 b 2 R p c H V z I G V y Z W 1 p Y 3 V z L D h 9 J n F 1 b 3 Q 7 L C Z x d W 9 0 O 1 N l Y 3 R p b 2 4 x L 1 R l b X B v c m F s X 0 J B U l Q g K D I p L 0 F 1 d G 9 S Z W 1 v d m V k Q 2 9 s d W 1 u c z E u e 0 N o Y W V 0 b 2 R p c H V z I G h p c 3 B p Z H V z L D l 9 J n F 1 b 3 Q 7 L C Z x d W 9 0 O 1 N l Y 3 R p b 2 4 x L 1 R l b X B v c m F s X 0 J B U l Q g K D I p L 0 F 1 d G 9 S Z W 1 v d m V k Q 2 9 s d W 1 u c z E u e 0 N o Y W V 0 b 2 R p c H V z I G l u d G V y b W V k a X V z L D E w f S Z x d W 9 0 O y w m c X V v d D t T Z W N 0 a W 9 u M S 9 U Z W 1 w b 3 J h b F 9 C Q V J U I C g y K S 9 B d X R v U m V t b 3 Z l Z E N v b H V t b n M x L n t D a G F l d G 9 k a X B 1 c y B w Z W 5 p Y 2 l s b G F 0 d X M s M T F 9 J n F 1 b 3 Q 7 L C Z x d W 9 0 O 1 N l Y 3 R p b 2 4 x L 1 R l b X B v c m F s X 0 J B U l Q g K D I p L 0 F 1 d G 9 S Z W 1 v d m V k Q 2 9 s d W 1 u c z E u e 0 N y e X B 0 b 3 R p c y B w Y X J 2 Y S w x M n 0 m c X V v d D s s J n F 1 b 3 Q 7 U 2 V j d G l v b j E v V G V t c G 9 y Y W x f Q k F S V C A o M i k v Q X V 0 b 1 J l b W 9 2 Z W R D b 2 x 1 b W 5 z M S 5 7 R G l j c m 9 z d G 9 u e X g g Z 3 J v Z W 5 s Y W 5 k a W N 1 c y w x M 3 0 m c X V v d D s s J n F 1 b 3 Q 7 U 2 V j d G l v b j E v V G V t c G 9 y Y W x f Q k F S V C A o M i k v Q X V 0 b 1 J l b W 9 2 Z W R D b 2 x 1 b W 5 z M S 5 7 R G l k Z W x w a G l z I H Z p c m d p b m l h b m E s M T R 9 J n F 1 b 3 Q 7 L C Z x d W 9 0 O 1 N l Y 3 R p b 2 4 x L 1 R l b X B v c m F s X 0 J B U l Q g K D I p L 0 F 1 d G 9 S Z W 1 v d m V k Q 2 9 s d W 1 u c z E u e 0 R p c G 9 k b 2 1 5 c y B t Z X J y a W F t a S w x N X 0 m c X V v d D s s J n F 1 b 3 Q 7 U 2 V j d G l v b j E v V G V t c G 9 y Y W x f Q k F S V C A o M i k v Q X V 0 b 1 J l b W 9 2 Z W R D b 2 x 1 b W 5 z M S 5 7 R G l w b 2 R v b X l z I G 1 p Y 3 J v c H M s M T Z 9 J n F 1 b 3 Q 7 L C Z x d W 9 0 O 1 N l Y 3 R p b 2 4 x L 1 R l b X B v c m F s X 0 J B U l Q g K D I p L 0 F 1 d G 9 S Z W 1 v d m V k Q 2 9 s d W 1 u c z E u e 0 R p c G 9 k b 2 1 5 c y B v c m R p a S w x N 3 0 m c X V v d D s s J n F 1 b 3 Q 7 U 2 V j d G l v b j E v V G V t c G 9 y Y W x f Q k F S V C A o M i k v Q X V 0 b 1 J l b W 9 2 Z W R D b 2 x 1 b W 5 z M S 5 7 R G l w b 2 R v b X l z I H N w Z W N 0 Y W J p b G l z L D E 4 f S Z x d W 9 0 O y w m c X V v d D t T Z W N 0 a W 9 u M S 9 U Z W 1 w b 3 J h b F 9 C Q V J U I C g y K S 9 B d X R v U m V t b 3 Z l Z E N v b H V t b n M x L n t H b G F 1 Y 2 9 t e X M g c 2 F i c m l u d X M s M T l 9 J n F 1 b 3 Q 7 L C Z x d W 9 0 O 1 N l Y 3 R p b 2 4 x L 1 R l b X B v c m F s X 0 J B U l Q g K D I p L 0 F 1 d G 9 S Z W 1 v d m V k Q 2 9 s d W 1 u c z E u e 0 d s Y X V j b 2 1 5 c y B 2 b 2 x h b n M s M j B 9 J n F 1 b 3 Q 7 L C Z x d W 9 0 O 1 N l Y 3 R p b 2 4 x L 1 R l b X B v c m F s X 0 J B U l Q g K D I p L 0 F 1 d G 9 S Z W 1 v d m V k Q 2 9 s d W 1 u c z E u e 0 l j d G l k b 2 1 5 c y B 0 c m l k Z W N l b W x p b m V h d H V z L D I x f S Z x d W 9 0 O y w m c X V v d D t T Z W N 0 a W 9 u M S 9 U Z W 1 w b 3 J h b F 9 C Q V J U I C g y K S 9 B d X R v U m V t b 3 Z l Z E N v b H V t b n M x L n t J Y 3 R p Z G 9 t e X M g d H J p Z G V j Z W 1 s a W 5 l Y X R 1 c y B t b 2 5 0 a W N v b G E s M j J 9 J n F 1 b 3 Q 7 L C Z x d W 9 0 O 1 N l Y 3 R p b 2 4 x L 1 R l b X B v c m F s X 0 J B U l Q g K D I p L 0 F 1 d G 9 S Z W 1 v d m V k Q 2 9 s d W 1 u c z E u e 0 x l b W 1 p c 2 N 1 c y B j d X J 0 Y X R 1 c y w y M 3 0 m c X V v d D s s J n F 1 b 3 Q 7 U 2 V j d G l v b j E v V G V t c G 9 y Y W x f Q k F S V C A o M i k v Q X V 0 b 1 J l b W 9 2 Z W R D b 2 x 1 b W 5 z M S 5 7 T G V t b X V z I H R y a W 1 1 Y 3 J v b m F 0 d X M s M j R 9 J n F 1 b 3 Q 7 L C Z x d W 9 0 O 1 N l Y 3 R p b 2 4 x L 1 R l b X B v c m F s X 0 J B U l Q g K D I p L 0 F 1 d G 9 S Z W 1 v d m V k Q 2 9 s d W 1 u c z E u e 0 x l c H V z I G F t Z X J p Y 2 F u d X M s M j V 9 J n F 1 b 3 Q 7 L C Z x d W 9 0 O 1 N l Y 3 R p b 2 4 x L 1 R l b X B v c m F s X 0 J B U l Q g K D I p L 0 F 1 d G 9 S Z W 1 v d m V k Q 2 9 s d W 1 u c z E u e 0 x l c H V z I G N h b G l m b 3 J u a W N 1 c y w y N n 0 m c X V v d D s s J n F 1 b 3 Q 7 U 2 V j d G l v b j E v V G V t c G 9 y Y W x f Q k F S V C A o M i k v Q X V 0 b 1 J l b W 9 2 Z W R D b 2 x 1 b W 5 z M S 5 7 T W l j c m 9 0 d X M g Y 2 F s a W Z v c m 5 p Y 3 V z L D I 3 f S Z x d W 9 0 O y w m c X V v d D t T Z W N 0 a W 9 u M S 9 U Z W 1 w b 3 J h b F 9 C Q V J U I C g y K S 9 B d X R v U m V t b 3 Z l Z E N v b H V t b n M x L n t N a W N y b 3 R 1 c y B s b 2 5 n a W N h d W R 1 c y w y O H 0 m c X V v d D s s J n F 1 b 3 Q 7 U 2 V j d G l v b j E v V G V t c G 9 y Y W x f Q k F S V C A o M i k v Q X V 0 b 1 J l b W 9 2 Z W R D b 2 x 1 b W 5 z M S 5 7 T W l j c m 9 0 d X M g b W l 1 c n V z L D I 5 f S Z x d W 9 0 O y w m c X V v d D t T Z W N 0 a W 9 u M S 9 U Z W 1 w b 3 J h b F 9 C Q V J U I C g y K S 9 B d X R v U m V t b 3 Z l Z E N v b H V t b n M x L n t N a W N y b 3 R 1 c y B t b 2 5 0 Y W 5 1 c y w z M H 0 m c X V v d D s s J n F 1 b 3 Q 7 U 2 V j d G l v b j E v V G V t c G 9 y Y W x f Q k F S V C A o M i k v Q X V 0 b 1 J l b W 9 2 Z W R D b 2 x 1 b W 5 z M S 5 7 T W l j c m 9 0 d X M g b 2 N o c m 9 n Y X N 0 Z X I s M z F 9 J n F 1 b 3 Q 7 L C Z x d W 9 0 O 1 N l Y 3 R p b 2 4 x L 1 R l b X B v c m F s X 0 J B U l Q g K D I p L 0 F 1 d G 9 S Z W 1 v d m V k Q 2 9 s d W 1 u c z E u e 0 1 p Y 3 J v d H V z I G 9 l Y 2 9 u b 2 1 1 c y w z M n 0 m c X V v d D s s J n F 1 b 3 Q 7 U 2 V j d G l v b j E v V G V t c G 9 y Y W x f Q k F S V C A o M i k v Q X V 0 b 1 J l b W 9 2 Z W R D b 2 x 1 b W 5 z M S 5 7 T W l j c m 9 0 d X M g b 3 J l Z 2 9 u a S w z M 3 0 m c X V v d D s s J n F 1 b 3 Q 7 U 2 V j d G l v b j E v V G V t c G 9 y Y W x f Q k F S V C A o M i k v Q X V 0 b 1 J l b W 9 2 Z W R D b 2 x 1 b W 5 z M S 5 7 T W l j c m 9 0 d X M g c G V u b n N 5 b H Z h b m l j d X M s M z R 9 J n F 1 b 3 Q 7 L C Z x d W 9 0 O 1 N l Y 3 R p b 2 4 x L 1 R l b X B v c m F s X 0 J B U l Q g K D I p L 0 F 1 d G 9 S Z W 1 v d m V k Q 2 9 s d W 1 u c z E u e 0 1 p Y 3 J v d H V z I H B p b m V 0 b 3 J 1 b S w z N X 0 m c X V v d D s s J n F 1 b 3 Q 7 U 2 V j d G l v b j E v V G V t c G 9 y Y W x f Q k F S V C A o M i k v Q X V 0 b 1 J l b W 9 2 Z W R D b 2 x 1 b W 5 z M S 5 7 T W l j c m 9 0 d X M g e G F u d G h v Z 2 5 h d G h 1 c y w z N n 0 m c X V v d D s s J n F 1 b 3 Q 7 U 2 V j d G l v b j E v V G V t c G 9 y Y W x f Q k F S V C A o M i k v Q X V 0 b 1 J l b W 9 2 Z W R D b 2 x 1 b W 5 z M S 5 7 T X V z I G 1 1 c 2 N 1 b H V z L D M 3 f S Z x d W 9 0 O y w m c X V v d D t T Z W N 0 a W 9 u M S 9 U Z W 1 w b 3 J h b F 9 C Q V J U I C g y K S 9 B d X R v U m V t b 3 Z l Z E N v b H V t b n M x L n t N d X N 0 Z W x h I G V y b W l u Z W E s M z h 9 J n F 1 b 3 Q 7 L C Z x d W 9 0 O 1 N l Y 3 R p b 2 4 x L 1 R l b X B v c m F s X 0 J B U l Q g K D I p L 0 F 1 d G 9 S Z W 1 v d m V k Q 2 9 s d W 1 u c z E u e 0 1 1 c 3 R l b G E g Z n J l b m F 0 Y S w z O X 0 m c X V v d D s s J n F 1 b 3 Q 7 U 2 V j d G l v b j E v V G V t c G 9 y Y W x f Q k F S V C A o M i k v Q X V 0 b 1 J l b W 9 2 Z W R D b 2 x 1 b W 5 z M S 5 7 T X V z d G V s Y S B u a X Z h b G l z L D Q w f S Z x d W 9 0 O y w m c X V v d D t T Z W N 0 a W 9 u M S 9 U Z W 1 w b 3 J h b F 9 C Q V J U I C g y K S 9 B d X R v U m V t b 3 Z l Z E N v b H V t b n M x L n t N e W 9 k Z X M g Z 2 F w c G V y a S w 0 M X 0 m c X V v d D s s J n F 1 b 3 Q 7 U 2 V j d G l v b j E v V G V t c G 9 y Y W x f Q k F S V C A o M i k v Q X V 0 b 1 J l b W 9 2 Z W R D b 2 x 1 b W 5 z M S 5 7 T X l v Z G V z I H J 1 d G l s d X M s N D J 9 J n F 1 b 3 Q 7 L C Z x d W 9 0 O 1 N l Y 3 R p b 2 4 x L 1 R l b X B v c m F s X 0 J B U l Q g K D I p L 0 F 1 d G 9 S Z W 1 v d m V k Q 2 9 s d W 1 u c z E u e 0 5 h c G F l b 3 p h c H V z I G l u c 2 l n b m l z L D Q z f S Z x d W 9 0 O y w m c X V v d D t T Z W N 0 a W 9 u M S 9 U Z W 1 w b 3 J h b F 9 C Q V J U I C g y K S 9 B d X R v U m V t b 3 Z l Z E N v b H V t b n M x L n t O Z W 9 0 b 2 1 h I G F s Y m l n d W x h L D Q 0 f S Z x d W 9 0 O y w m c X V v d D t T Z W N 0 a W 9 u M S 9 U Z W 1 w b 3 J h b F 9 C Q V J U I C g y K S 9 B d X R v U m V t b 3 Z l Z E N v b H V t b n M x L n t O Z W 9 0 b 2 1 h I G Z s b 3 J p Z G F u Y S w 0 N X 0 m c X V v d D s s J n F 1 b 3 Q 7 U 2 V j d G l v b j E v V G V t c G 9 y Y W x f Q k F S V C A o M i k v Q X V 0 b 1 J l b W 9 2 Z W R D b 2 x 1 b W 5 z M S 5 7 T m V v d G 9 t Y S B s Z X B p Z G E s N D Z 9 J n F 1 b 3 Q 7 L C Z x d W 9 0 O 1 N l Y 3 R p b 2 4 x L 1 R l b X B v c m F s X 0 J B U l Q g K D I p L 0 F 1 d G 9 S Z W 1 v d m V k Q 2 9 s d W 1 u c z E u e 0 5 l b 3 R v b W E g b W V 4 a W N h b m E s N D d 9 J n F 1 b 3 Q 7 L C Z x d W 9 0 O 1 N l Y 3 R p b 2 4 x L 1 R l b X B v c m F s X 0 J B U l Q g K D I p L 0 F 1 d G 9 S Z W 1 v d m V k Q 2 9 s d W 1 u c z E u e 0 5 l b 3 R v b W E g b W l j c m 9 w d X M s N D h 9 J n F 1 b 3 Q 7 L C Z x d W 9 0 O 1 N l Y 3 R p b 2 4 x L 1 R l b X B v c m F s X 0 J B U l Q g K D I p L 0 F 1 d G 9 S Z W 1 v d m V k Q 2 9 s d W 1 u c z E u e 0 5 l d X J v d H J p Y 2 h 1 c y B n a W J i c 2 l p L D Q 5 f S Z x d W 9 0 O y w m c X V v d D t T Z W N 0 a W 9 u M S 9 U Z W 1 w b 3 J h b F 9 C Q V J U I C g y K S 9 B d X R v U m V t b 3 Z l Z E N v b H V t b n M x L n t P Y 2 h v d G 9 u Y S B w c m l u Y 2 V w c y w 1 M H 0 m c X V v d D s s J n F 1 b 3 Q 7 U 2 V j d G l v b j E v V G V t c G 9 y Y W x f Q k F S V C A o M i k v Q X V 0 b 1 J l b W 9 2 Z W R D b 2 x 1 b W 5 z M S 5 7 T 2 N o c m 9 0 b 2 1 5 c y B u d X R 0 Y W x s a S w 1 M X 0 m c X V v d D s s J n F 1 b 3 Q 7 U 2 V j d G l v b j E v V G V t c G 9 y Y W x f Q k F S V C A o M i k v Q X V 0 b 1 J l b W 9 2 Z W R D b 2 x 1 b W 5 z M S 5 7 T 2 5 5 Y 2 h v b X l z I G F y Z W 5 p Y 2 9 s Y S w 1 M n 0 m c X V v d D s s J n F 1 b 3 Q 7 U 2 V j d G l v b j E v V G V t c G 9 y Y W x f Q k F S V C A o M i k v Q X V 0 b 1 J l b W 9 2 Z W R D b 2 x 1 b W 5 z M S 5 7 T 2 5 5 Y 2 h v b X l z I G x l d W N v Z 2 F z d G V y L D U z f S Z x d W 9 0 O y w m c X V v d D t T Z W N 0 a W 9 u M S 9 U Z W 1 w b 3 J h b F 9 C Q V J U I C g y K S 9 B d X R v U m V t b 3 Z l Z E N v b H V t b n M x L n t P b n l j a G 9 t e X M g d G 9 y c m l k d X M s N T R 9 J n F 1 b 3 Q 7 L C Z x d W 9 0 O 1 N l Y 3 R p b 2 4 x L 1 R l b X B v c m F s X 0 J B U l Q g K D I p L 0 F 1 d G 9 S Z W 1 v d m V k Q 2 9 s d W 1 u c z E u e 0 9 y e X p v b X l z I H B h b H V z d H J p c y w 1 N X 0 m c X V v d D s s J n F 1 b 3 Q 7 U 2 V j d G l v b j E v V G V t c G 9 y Y W x f Q k F S V C A o M i k v Q X V 0 b 1 J l b W 9 2 Z W R D b 2 x 1 b W 5 z M S 5 7 U G V y b 2 d u Y X R o d X M g Y W 1 w b H V z L D U 2 f S Z x d W 9 0 O y w m c X V v d D t T Z W N 0 a W 9 u M S 9 U Z W 1 w b 3 J h b F 9 C Q V J U I C g y K S 9 B d X R v U m V t b 3 Z l Z E N v b H V t b n M x L n t Q Z X J v Z 2 5 h d G h 1 c y B m Y X N j a W F 0 d X M s N T d 9 J n F 1 b 3 Q 7 L C Z x d W 9 0 O 1 N l Y 3 R p b 2 4 x L 1 R l b X B v c m F s X 0 J B U l Q g K D I p L 0 F 1 d G 9 S Z W 1 v d m V k Q 2 9 s d W 1 u c z E u e 1 B l c m 9 n b m F 0 a H V z I G Z s Y X Z l c 2 N l b n M s N T h 9 J n F 1 b 3 Q 7 L C Z x d W 9 0 O 1 N l Y 3 R p b 2 4 x L 1 R l b X B v c m F s X 0 J B U l Q g K D I p L 0 F 1 d G 9 S Z W 1 v d m V k Q 2 9 s d W 1 u c z E u e 1 B l c m 9 n b m F 0 a H V z I G Z s Y X Z 1 c y w 1 O X 0 m c X V v d D s s J n F 1 b 3 Q 7 U 2 V j d G l v b j E v V G V t c G 9 y Y W x f Q k F S V C A o M i k v Q X V 0 b 1 J l b W 9 2 Z W R D b 2 x 1 b W 5 z M S 5 7 U G V y b 2 d u Y X R o d X M g a W 5 v c m 5 h d H V z L D Y w f S Z x d W 9 0 O y w m c X V v d D t T Z W N 0 a W 9 u M S 9 U Z W 1 w b 3 J h b F 9 C Q V J U I C g y K S 9 B d X R v U m V t b 3 Z l Z E N v b H V t b n M x L n t Q Z X J v Z 2 5 h d G h 1 c y B s b 2 5 n a W 1 l b W J y a X M s N j F 9 J n F 1 b 3 Q 7 L C Z x d W 9 0 O 1 N l Y 3 R p b 2 4 x L 1 R l b X B v c m F s X 0 J B U l Q g K D I p L 0 F 1 d G 9 S Z W 1 v d m V k Q 2 9 s d W 1 u c z E u e 1 B l c m 9 n b m F 0 a H V z I H B h c n Z 1 c y w 2 M n 0 m c X V v d D s s J n F 1 b 3 Q 7 U 2 V j d G l v b j E v V G V t c G 9 y Y W x f Q k F S V C A o M i k v Q X V 0 b 1 J l b W 9 2 Z W R D b 2 x 1 b W 5 z M S 5 7 U G V y b 2 1 5 c 2 N 1 c y B h d H R 3 Y X R l c m k s N j N 9 J n F 1 b 3 Q 7 L C Z x d W 9 0 O 1 N l Y 3 R p b 2 4 x L 1 R l b X B v c m F s X 0 J B U l Q g K D I p L 0 F 1 d G 9 S Z W 1 v d m V k Q 2 9 s d W 1 u c z E u e 1 B l c m 9 t e X N j d X M g Y m 9 5 b G l p L D Y 0 f S Z x d W 9 0 O y w m c X V v d D t T Z W N 0 a W 9 u M S 9 U Z W 1 w b 3 J h b F 9 C Q V J U I C g y K S 9 B d X R v U m V t b 3 Z l Z E N v b H V t b n M x L n t Q Z X J v b X l z Y 3 V z I G N h b G l m b 3 J u a W N 1 c y w 2 N X 0 m c X V v d D s s J n F 1 b 3 Q 7 U 2 V j d G l v b j E v V G V t c G 9 y Y W x f Q k F S V C A o M i k v Q X V 0 b 1 J l b W 9 2 Z W R D b 2 x 1 b W 5 z M S 5 7 U G V y b 2 1 5 c 2 N 1 c y B j c m l u a X R 1 c y w 2 N n 0 m c X V v d D s s J n F 1 b 3 Q 7 U 2 V j d G l v b j E v V G V t c G 9 y Y W x f Q k F S V C A o M i k v Q X V 0 b 1 J l b W 9 2 Z W R D b 2 x 1 b W 5 z M S 5 7 U G V y b 2 1 5 c 2 N 1 c y B l c m V t a W N 1 c y w 2 N 3 0 m c X V v d D s s J n F 1 b 3 Q 7 U 2 V j d G l v b j E v V G V t c G 9 y Y W x f Q k F S V C A o M i k v Q X V 0 b 1 J l b W 9 2 Z W R D b 2 x 1 b W 5 z M S 5 7 U G V y b 2 1 5 c 2 N 1 c y B n b 3 N z e X B p b n V z L D Y 4 f S Z x d W 9 0 O y w m c X V v d D t T Z W N 0 a W 9 u M S 9 U Z W 1 w b 3 J h b F 9 C Q V J U I C g y K S 9 B d X R v U m V t b 3 Z l Z E N v b H V t b n M x L n t Q Z X J v b X l z Y 3 V z I G t l Z W 5 p L D Y 5 f S Z x d W 9 0 O y w m c X V v d D t T Z W N 0 a W 9 u M S 9 U Z W 1 w b 3 J h b F 9 C Q V J U I C g y K S 9 B d X R v U m V t b 3 Z l Z E N v b H V t b n M x L n t Q Z X J v b X l z Y 3 V z I G x l d W N v c H V z L D c w f S Z x d W 9 0 O y w m c X V v d D t T Z W N 0 a W 9 u M S 9 U Z W 1 w b 3 J h b F 9 C Q V J U I C g y K S 9 B d X R v U m V t b 3 Z l Z E N v b H V t b n M x L n t Q Z X J v b X l z Y 3 V z I G 1 h b m l j d W x h d H V z L D c x f S Z x d W 9 0 O y w m c X V v d D t T Z W N 0 a W 9 u M S 9 U Z W 1 w b 3 J h b F 9 C Q V J U I C g y K S 9 B d X R v U m V t b 3 Z l Z E N v b H V t b n M x L n t Q Z X J v b X l z Y 3 V z I G 1 l c n J p Y W 1 p L D c y f S Z x d W 9 0 O y w m c X V v d D t T Z W N 0 a W 9 u M S 9 U Z W 1 w b 3 J h b F 9 C Q V J U I C g y K S 9 B d X R v U m V t b 3 Z l Z E N v b H V t b n M x L n t Q Z X J v b X l z Y 3 V z I H B v b G l v b m 9 0 d X M s N z N 9 J n F 1 b 3 Q 7 L C Z x d W 9 0 O 1 N l Y 3 R p b 2 4 x L 1 R l b X B v c m F s X 0 J B U l Q g K D I p L 0 F 1 d G 9 S Z W 1 v d m V k Q 2 9 s d W 1 u c z E u e 1 B l c m 9 t e X N j d X M g d H J 1 Z W k s N z R 9 J n F 1 b 3 Q 7 L C Z x d W 9 0 O 1 N l Y 3 R p b 2 4 x L 1 R l b X B v c m F s X 0 J B U l Q g K D I p L 0 F 1 d G 9 S Z W 1 v d m V k Q 2 9 s d W 1 u c z E u e 1 B o Z W 5 h Y 2 9 t e X M g a W 5 0 Z X J t Z W R p d X M s N z V 9 J n F 1 b 3 Q 7 L C Z x d W 9 0 O 1 N l Y 3 R p b 2 4 x L 1 R l b X B v c m F s X 0 J B U l Q g K D I p L 0 F 1 d G 9 S Z W 1 v d m V k Q 2 9 s d W 1 u c z E u e 1 B v Z G 9 t e X M g Z m x v c m l k Y W 5 1 c y w 3 N n 0 m c X V v d D s s J n F 1 b 3 Q 7 U 2 V j d G l v b j E v V G V t c G 9 y Y W x f Q k F S V C A o M i k v Q X V 0 b 1 J l b W 9 2 Z W R D b 2 x 1 b W 5 z M S 5 7 U m F 0 d H V z I G 5 v c n Z l Z 2 l j d X M s N z d 9 J n F 1 b 3 Q 7 L C Z x d W 9 0 O 1 N l Y 3 R p b 2 4 x L 1 R l b X B v c m F s X 0 J B U l Q g K D I p L 0 F 1 d G 9 S Z W 1 v d m V k Q 2 9 s d W 1 u c z E u e 1 J h d H R 1 c y B y Y X R 0 d X M s N z h 9 J n F 1 b 3 Q 7 L C Z x d W 9 0 O 1 N l Y 3 R p b 2 4 x L 1 R l b X B v c m F s X 0 J B U l Q g K D I p L 0 F 1 d G 9 S Z W 1 v d m V k Q 2 9 s d W 1 u c z E u e 1 J l a X R o c m 9 k b 2 5 0 b 2 1 5 c y B m d W x 2 Z X N j Z W 5 z L D c 5 f S Z x d W 9 0 O y w m c X V v d D t T Z W N 0 a W 9 u M S 9 U Z W 1 w b 3 J h b F 9 C Q V J U I C g y K S 9 B d X R v U m V t b 3 Z l Z E N v b H V t b n M x L n t S Z W l 0 a H J v Z G 9 u d G 9 t e X M g a H V t d W x p c y w 4 M H 0 m c X V v d D s s J n F 1 b 3 Q 7 U 2 V j d G l v b j E v V G V t c G 9 y Y W x f Q k F S V C A o M i k v Q X V 0 b 1 J l b W 9 2 Z W R D b 2 x 1 b W 5 z M S 5 7 U m V p d G h y b 2 R v b n R v b X l z I G 1 l Z 2 F s b 3 R p c y w 4 M X 0 m c X V v d D s s J n F 1 b 3 Q 7 U 2 V j d G l v b j E v V G V t c G 9 y Y W x f Q k F S V C A o M i k v Q X V 0 b 1 J l b W 9 2 Z W R D b 2 x 1 b W 5 z M S 5 7 U m V p d G h y b 2 R v b n R v b X l z I G 1 v b n R h b n V z L D g y f S Z x d W 9 0 O y w m c X V v d D t T Z W N 0 a W 9 u M S 9 U Z W 1 w b 3 J h b F 9 C Q V J U I C g y K S 9 B d X R v U m V t b 3 Z l Z E N v b H V t b n M x L n t T Y 2 l 1 c n V z I G N h c m 9 s a W 5 l b n N p c y w 4 M 3 0 m c X V v d D s s J n F 1 b 3 Q 7 U 2 V j d G l v b j E v V G V t c G 9 y Y W x f Q k F S V C A o M i k v Q X V 0 b 1 J l b W 9 2 Z W R D b 2 x 1 b W 5 z M S 5 7 U 2 l n b W 9 k b 2 4 g Y X J p e m 9 u Y W U s O D R 9 J n F 1 b 3 Q 7 L C Z x d W 9 0 O 1 N l Y 3 R p b 2 4 x L 1 R l b X B v c m F s X 0 J B U l Q g K D I p L 0 F 1 d G 9 S Z W 1 v d m V k Q 2 9 s d W 1 u c z E u e 1 N p Z 2 1 v Z G 9 u I G h p c 3 B p Z H V z L D g 1 f S Z x d W 9 0 O y w m c X V v d D t T Z W N 0 a W 9 u M S 9 U Z W 1 w b 3 J h b F 9 C Q V J U I C g y K S 9 B d X R v U m V t b 3 Z l Z E N v b H V t b n M x L n t T a W d t b 2 R v b i B o a X N w a W R 1 c y B l c m V t a W N 1 c y w 4 N n 0 m c X V v d D s s J n F 1 b 3 Q 7 U 2 V j d G l v b j E v V G V t c G 9 y Y W x f Q k F S V C A o M i k v Q X V 0 b 1 J l b W 9 2 Z W R D b 2 x 1 b W 5 z M S 5 7 U 2 l n b W 9 k b 2 4 g b 2 N o c m 9 n b m F 0 a H V z L D g 3 f S Z x d W 9 0 O y w m c X V v d D t T Z W N 0 a W 9 u M S 9 U Z W 1 w b 3 J h b F 9 C Q V J U I C g y K S 9 B d X R v U m V t b 3 Z l Z E N v b H V t b n M x L n t T b 3 J l e C B h c m N 0 a W N 1 c y w 4 O H 0 m c X V v d D s s J n F 1 b 3 Q 7 U 2 V j d G l v b j E v V G V t c G 9 y Y W x f Q k F S V C A o M i k v Q X V 0 b 1 J l b W 9 2 Z W R D b 2 x 1 b W 5 z M S 5 7 U 2 9 y Z X g g Y m F p c m R p L D g 5 f S Z x d W 9 0 O y w m c X V v d D t T Z W N 0 a W 9 u M S 9 U Z W 1 w b 3 J h b F 9 C Q V J U I C g y K S 9 B d X R v U m V t b 3 Z l Z E N v b H V t b n M x L n t T b 3 J l e C B j a W 5 l c m V 1 c y w 5 M H 0 m c X V v d D s s J n F 1 b 3 Q 7 U 2 V j d G l v b j E v V G V t c G 9 y Y W x f Q k F S V C A o M i k v Q X V 0 b 1 J l b W 9 2 Z W R D b 2 x 1 b W 5 z M S 5 7 U 2 9 y Z X g g Z n V t Z X V z L D k x f S Z x d W 9 0 O y w m c X V v d D t T Z W N 0 a W 9 u M S 9 U Z W 1 w b 3 J h b F 9 C Q V J U I C g y K S 9 B d X R v U m V t b 3 Z l Z E N v b H V t b n M x L n t T b 3 J l e C B o Y X l k Z W 5 p L D k y f S Z x d W 9 0 O y w m c X V v d D t T Z W N 0 a W 9 u M S 9 U Z W 1 w b 3 J h b F 9 C Q V J U I C g y K S 9 B d X R v U m V t b 3 Z l Z E N v b H V t b n M x L n t T b 3 J l e C B o b 3 l p L D k z f S Z x d W 9 0 O y w m c X V v d D t T Z W N 0 a W 9 u M S 9 U Z W 1 w b 3 J h b F 9 C Q V J U I C g y K S 9 B d X R v U m V t b 3 Z l Z E N v b H V t b n M x L n t T b 3 J l e C B s b 2 5 n a X J v c 3 R y a X M s O T R 9 J n F 1 b 3 Q 7 L C Z x d W 9 0 O 1 N l Y 3 R p b 2 4 x L 1 R l b X B v c m F s X 0 J B U l Q g K D I p L 0 F 1 d G 9 S Z W 1 v d m V k Q 2 9 s d W 1 u c z E u e 1 N v c m V 4 I G 1 l c n J p Y W 1 p L D k 1 f S Z x d W 9 0 O y w m c X V v d D t T Z W N 0 a W 9 u M S 9 U Z W 1 w b 3 J h b F 9 C Q V J U I C g y K S 9 B d X R v U m V t b 3 Z l Z E N v b H V t b n M x L n t T b 3 J l e C B t b 2 5 0 a W N v b H V z L D k 2 f S Z x d W 9 0 O y w m c X V v d D t T Z W N 0 a W 9 u M S 9 U Z W 1 w b 3 J h b F 9 C Q V J U I C g y K S 9 B d X R v U m V t b 3 Z l Z E N v b H V t b n M x L n t T b 3 J l e C B w Y W x 1 c 3 R y a X M s O T d 9 J n F 1 b 3 Q 7 L C Z x d W 9 0 O 1 N l Y 3 R p b 2 4 x L 1 R l b X B v c m F s X 0 J B U l Q g K D I p L 0 F 1 d G 9 S Z W 1 v d m V k Q 2 9 s d W 1 u c z E u e 1 N v c m V 4 I H R y b 3 d i c m l k Z 2 l p L D k 4 f S Z x d W 9 0 O y w m c X V v d D t T Z W N 0 a W 9 u M S 9 U Z W 1 w b 3 J h b F 9 C Q V J U I C g y K S 9 B d X R v U m V t b 3 Z l Z E N v b H V t b n M x L n t T b 3 J l e C B 0 d W 5 k c m V u c 2 l z L D k 5 f S Z x d W 9 0 O y w m c X V v d D t T Z W N 0 a W 9 u M S 9 U Z W 1 w b 3 J h b F 9 C Q V J U I C g y K S 9 B d X R v U m V t b 3 Z l Z E N v b H V t b n M x L n t T b 3 J l e C B 1 Z 3 l 1 b m F r L D E w M H 0 m c X V v d D s s J n F 1 b 3 Q 7 U 2 V j d G l v b j E v V G V t c G 9 y Y W x f Q k F S V C A o M i k v Q X V 0 b 1 J l b W 9 2 Z W R D b 2 x 1 b W 5 z M S 5 7 U 2 9 y Z X g g d m F n c m F u c y w x M D F 9 J n F 1 b 3 Q 7 L C Z x d W 9 0 O 1 N l Y 3 R p b 2 4 x L 1 R l b X B v c m F s X 0 J B U l Q g K D I p L 0 F 1 d G 9 S Z W 1 v d m V k Q 2 9 s d W 1 u c z E u e 1 N w Z X J t b 3 B o a W x 1 c y B h c m 1 h d H V z L D E w M n 0 m c X V v d D s s J n F 1 b 3 Q 7 U 2 V j d G l v b j E v V G V t c G 9 y Y W x f Q k F S V C A o M i k v Q X V 0 b 1 J l b W 9 2 Z W R D b 2 x 1 b W 5 z M S 5 7 U 3 B l c m 1 v c G h p b H V z I G J l Z W N o Z X l p L D E w M 3 0 m c X V v d D s s J n F 1 b 3 Q 7 U 2 V j d G l v b j E v V G V t c G 9 y Y W x f Q k F S V C A o M i k v Q X V 0 b 1 J l b W 9 2 Z W R D b 2 x 1 b W 5 z M S 5 7 U 3 B l c m 1 v c G h p b H V z I G Z y Y W 5 r b G l u a W k s M T A 0 f S Z x d W 9 0 O y w m c X V v d D t T Z W N 0 a W 9 u M S 9 U Z W 1 w b 3 J h b F 9 C Q V J U I C g y K S 9 B d X R v U m V t b 3 Z l Z E N v b H V t b n M x L n t T c G V y b W 9 w a G l s d X M g c G F y c n l p a S w x M D V 9 J n F 1 b 3 Q 7 L C Z x d W 9 0 O 1 N l Y 3 R p b 2 4 x L 1 R l b X B v c m F s X 0 J B U l Q g K D I p L 0 F 1 d G 9 S Z W 1 v d m V k Q 2 9 s d W 1 u c z E u e 1 N w Z X J t b 3 B o a W x 1 c y B y a W N o Y X J k c 2 9 u a W k s M T A 2 f S Z x d W 9 0 O y w m c X V v d D t T Z W N 0 a W 9 u M S 9 U Z W 1 w b 3 J h b F 9 C Q V J U I C g y K S 9 B d X R v U m V t b 3 Z l Z E N v b H V t b n M x L n t T c G V y b W 9 w a G l s d X M g c 3 B p b G 9 z b 2 1 h L D E w N 3 0 m c X V v d D s s J n F 1 b 3 Q 7 U 2 V j d G l v b j E v V G V t c G 9 y Y W x f Q k F S V C A o M i k v Q X V 0 b 1 J l b W 9 2 Z W R D b 2 x 1 b W 5 z M S 5 7 U 3 B l c m 1 v c G h p b H V z I H R l c m V 0 a W N h d W R 1 c y w x M D h 9 J n F 1 b 3 Q 7 L C Z x d W 9 0 O 1 N l Y 3 R p b 2 4 x L 1 R l b X B v c m F s X 0 J B U l Q g K D I p L 0 F 1 d G 9 S Z W 1 v d m V k Q 2 9 s d W 1 u c z E u e 1 N w Z X J t b 3 B o a W x 1 c y B 2 Y X J p Z W d h d H V z L D E w O X 0 m c X V v d D s s J n F 1 b 3 Q 7 U 2 V j d G l v b j E v V G V t c G 9 y Y W x f Q k F S V C A o M i k v Q X V 0 b 1 J l b W 9 2 Z W R D b 2 x 1 b W 5 z M S 5 7 U 3 l s d m l s Y W d 1 c y B h d W R 1 Y m 9 u a W k s M T E w f S Z x d W 9 0 O y w m c X V v d D t T Z W N 0 a W 9 u M S 9 U Z W 1 w b 3 J h b F 9 C Q V J U I C g y K S 9 B d X R v U m V t b 3 Z l Z E N v b H V t b n M x L n t T e W x 2 a W x h Z 3 V z I G Z s b 3 J p Z G F u d X M s M T E x f S Z x d W 9 0 O y w m c X V v d D t T Z W N 0 a W 9 u M S 9 U Z W 1 w b 3 J h b F 9 C Q V J U I C g y K S 9 B d X R v U m V t b 3 Z l Z E N v b H V t b n M x L n t T e W x 2 a W x h Z 3 V z I G 5 1 d H R h b G x p a S w x M T J 9 J n F 1 b 3 Q 7 L C Z x d W 9 0 O 1 N l Y 3 R p b 2 4 x L 1 R l b X B v c m F s X 0 J B U l Q g K D I p L 0 F 1 d G 9 S Z W 1 v d m V k Q 2 9 s d W 1 u c z E u e 1 N 5 b m F w d G 9 t e X M g Y 2 9 v c G V y a S w x M T N 9 J n F 1 b 3 Q 7 L C Z x d W 9 0 O 1 N l Y 3 R p b 2 4 x L 1 R l b X B v c m F s X 0 J B U l Q g K D I p L 0 F 1 d G 9 S Z W 1 v d m V k Q 2 9 s d W 1 u c z E u e 1 R h b W l h c y B h b H B p b n V z L D E x N H 0 m c X V v d D s s J n F 1 b 3 Q 7 U 2 V j d G l v b j E v V G V t c G 9 y Y W x f Q k F S V C A o M i k v Q X V 0 b 1 J l b W 9 2 Z W R D b 2 x 1 b W 5 z M S 5 7 V G F t a W F z I G F t b 2 V u d X M s M T E 1 f S Z x d W 9 0 O y w m c X V v d D t T Z W N 0 a W 9 u M S 9 U Z W 1 w b 3 J h b F 9 C Q V J U I C g y K S 9 B d X R v U m V t b 3 Z l Z E N v b H V t b n M x L n t U Y W 1 p Y X M g Z G 9 y c 2 F s a X M s M T E 2 f S Z x d W 9 0 O y w m c X V v d D t T Z W N 0 a W 9 u M S 9 U Z W 1 w b 3 J h b F 9 C Q V J U I C g y K S 9 B d X R v U m V t b 3 Z l Z E N v b H V t b n M x L n t U Y W 1 p Y X M g b W l u a W 1 1 c y w x M T d 9 J n F 1 b 3 Q 7 L C Z x d W 9 0 O 1 N l Y 3 R p b 2 4 x L 1 R l b X B v c m F s X 0 J B U l Q g K D I p L 0 F 1 d G 9 S Z W 1 v d m V k Q 2 9 s d W 1 u c z E u e 1 R h b W l h c y B x d W F k c m l t Y W N 1 b G F 0 d X M s M T E 4 f S Z x d W 9 0 O y w m c X V v d D t T Z W N 0 a W 9 u M S 9 U Z W 1 w b 3 J h b F 9 C Q V J U I C g y K S 9 B d X R v U m V t b 3 Z l Z E N v b H V t b n M x L n t U Y W 1 p Y X M g c X V h Z H J p d m l 0 d G F 0 d X M s M T E 5 f S Z x d W 9 0 O y w m c X V v d D t T Z W N 0 a W 9 u M S 9 U Z W 1 w b 3 J h b F 9 C Q V J U I C g y K S 9 B d X R v U m V t b 3 Z l Z E N v b H V t b n M x L n t U Y W 1 p Y X M g c n V m d X M s M T I w f S Z x d W 9 0 O y w m c X V v d D t T Z W N 0 a W 9 u M S 9 U Z W 1 w b 3 J h b F 9 C Q V J U I C g y K S 9 B d X R v U m V t b 3 Z l Z E N v b H V t b n M x L n t U Y W 1 p Y X M g c 3 B l Y 2 l v c 3 V z L D E y M X 0 m c X V v d D s s J n F 1 b 3 Q 7 U 2 V j d G l v b j E v V G V t c G 9 y Y W x f Q k F S V C A o M i k v Q X V 0 b 1 J l b W 9 2 Z W R D b 2 x 1 b W 5 z M S 5 7 V G F t a W F z I H N 0 c m l h d H V z L D E y M n 0 m c X V v d D s s J n F 1 b 3 Q 7 U 2 V j d G l v b j E v V G V t c G 9 y Y W x f Q k F S V C A o M i k v Q X V 0 b 1 J l b W 9 2 Z W R D b 2 x 1 b W 5 z M S 5 7 V G F t a W F z I H R v d 2 5 z Z W 5 k a W k s M T I z f S Z x d W 9 0 O y w m c X V v d D t T Z W N 0 a W 9 u M S 9 U Z W 1 w b 3 J h b F 9 C Q V J U I C g y K S 9 B d X R v U m V t b 3 Z l Z E N v b H V t b n M x L n t U Y W 1 p Y X N j a X V y d X M g Z G 9 1 Z 2 x h c 2 l p L D E y N H 0 m c X V v d D s s J n F 1 b 3 Q 7 U 2 V j d G l v b j E v V G V t c G 9 y Y W x f Q k F S V C A o M i k v Q X V 0 b 1 J l b W 9 2 Z W R D b 2 x 1 b W 5 z M S 5 7 V G F t a W F z Y 2 l 1 c n V z I G h 1 Z H N v b m l j d X M s M T I 1 f S Z x d W 9 0 O y w m c X V v d D t T Z W N 0 a W 9 u M S 9 U Z W 1 w b 3 J h b F 9 C Q V J U I C g y K S 9 B d X R v U m V t b 3 Z l Z E N v b H V t b n M x L n t U a G 9 t b 2 1 5 c y B 0 Y W x w b 2 l k Z X M s M T I 2 f S Z x d W 9 0 O y w m c X V v d D t T Z W N 0 a W 9 u M S 9 U Z W 1 w b 3 J h b F 9 C Q V J U I C g y K S 9 B d X R v U m V t b 3 Z l Z E N v b H V t b n M x L n t a Y X B 1 c y B o d W R z b 2 5 p d X M s M T I 3 f S Z x d W 9 0 O y w m c X V v d D t T Z W N 0 a W 9 u M S 9 U Z W 1 w b 3 J h b F 9 C Q V J U I C g y K S 9 B d X R v U m V t b 3 Z l Z E N v b H V t b n M x L n t a Y X B 1 c y B w c m l u Y 2 V w c y w x M j h 9 J n F 1 b 3 Q 7 L C Z x d W 9 0 O 1 N l Y 3 R p b 2 4 x L 1 R l b X B v c m F s X 0 J B U l Q g K D I p L 0 F 1 d G 9 S Z W 1 v d m V k Q 2 9 s d W 1 u c z E u e 1 p h c H V z I H R y a W 5 v d G F 0 d X M s M T I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V t c G 9 y Y W x f Q k F S V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3 J h b F 9 C Q V J U J T I w K D I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v c m F s X 0 J B U l Q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3 J h b F 9 C Q V J U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w N l Q w M T o 0 M D o 1 M C 4 y M z Q y N z g z W i I g L z 4 8 R W 5 0 c n k g V H l w Z T 0 i R m l s b E N v b H V t b l R 5 c G V z I i B W Y W x 1 Z T 0 i c 0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z 0 9 I i A v P j x F b n R y e S B U e X B l P S J G a W x s Q 2 9 s d W 1 u T m F t Z X M i I F Z h b H V l P S J z W y Z x d W 9 0 O 0 F t b W 9 z c G V y b W 9 w a G l s d X M g a G F y c m l z a W k m c X V v d D s s J n F 1 b 3 Q 7 Q m F p b 2 1 5 c y B 0 Y X l s b 3 J p J n F 1 b 3 Q 7 L C Z x d W 9 0 O 0 J s Y X J p b m E g Y n J l d m l j Y X V k Y S Z x d W 9 0 O y w m c X V v d D t C b G F y a W 5 h I G N h c m 9 s a W 5 l b n N p c y Z x d W 9 0 O y w m c X V v d D t C b G F y a W 5 h I G h 5 b G 9 w a G F n Y S Z x d W 9 0 O y w m c X V v d D t D Y W x s b 3 N w Z X J t b 3 B o a W x 1 c y B s Y X R l c m F s a X M m c X V v d D s s J n F 1 b 3 Q 7 Q 2 h h Z X R v Z G l w d X M g Y m F p b G V 5 a S Z x d W 9 0 O y w m c X V v d D t D a G F l d G 9 k a X B 1 c y B j Y W x p Z m 9 y b m l j d X M m c X V v d D s s J n F 1 b 3 Q 7 Q 2 h h Z X R v Z G l w d X M g Z X J l b W l j d X M m c X V v d D s s J n F 1 b 3 Q 7 Q 2 h h Z X R v Z G l w d X M g a G l z c G l k d X M m c X V v d D s s J n F 1 b 3 Q 7 Q 2 h h Z X R v Z G l w d X M g a W 5 0 Z X J t Z W R p d X M m c X V v d D s s J n F 1 b 3 Q 7 Q 2 h h Z X R v Z G l w d X M g c G V u a W N p b G x h d H V z J n F 1 b 3 Q 7 L C Z x d W 9 0 O 0 N y e X B 0 b 3 R p c y B w Y X J 2 Y S Z x d W 9 0 O y w m c X V v d D t E a W N y b 3 N 0 b 2 5 5 e C B n c m 9 l b m x h b m R p Y 3 V z J n F 1 b 3 Q 7 L C Z x d W 9 0 O 0 R p Z G V s c G h p c y B 2 a X J n a W 5 p Y W 5 h J n F 1 b 3 Q 7 L C Z x d W 9 0 O 0 R p c G 9 k b 2 1 5 c y B t Z X J y a W F t a S Z x d W 9 0 O y w m c X V v d D t E a X B v Z G 9 t e X M g b W l j c m 9 w c y Z x d W 9 0 O y w m c X V v d D t E a X B v Z G 9 t e X M g b 3 J k a W k m c X V v d D s s J n F 1 b 3 Q 7 R G l w b 2 R v b X l z I H N w Z W N 0 Y W J p b G l z J n F 1 b 3 Q 7 L C Z x d W 9 0 O 0 d s Y X V j b 2 1 5 c y B z Y W J y a W 5 1 c y Z x d W 9 0 O y w m c X V v d D t H b G F 1 Y 2 9 t e X M g d m 9 s Y W 5 z J n F 1 b 3 Q 7 L C Z x d W 9 0 O 0 l j d G l k b 2 1 5 c y B 0 c m l k Z W N l b W x p b m V h d H V z J n F 1 b 3 Q 7 L C Z x d W 9 0 O 0 l j d G l k b 2 1 5 c y B 0 c m l k Z W N l b W x p b m V h d H V z I G 1 v b n R p Y 2 9 s Y S Z x d W 9 0 O y w m c X V v d D t M Z W 1 t a X N j d X M g Y 3 V y d G F 0 d X M m c X V v d D s s J n F 1 b 3 Q 7 T G V t b X V z I H R y a W 1 1 Y 3 J v b m F 0 d X M m c X V v d D s s J n F 1 b 3 Q 7 T G V w d X M g Y W 1 l c m l j Y W 5 1 c y Z x d W 9 0 O y w m c X V v d D t M Z X B 1 c y B j Y W x p Z m 9 y b m l j d X M m c X V v d D s s J n F 1 b 3 Q 7 T W l j c m 9 0 d X M g Y 2 F s a W Z v c m 5 p Y 3 V z J n F 1 b 3 Q 7 L C Z x d W 9 0 O 0 1 p Y 3 J v d H V z I G x v b m d p Y 2 F 1 Z H V z J n F 1 b 3 Q 7 L C Z x d W 9 0 O 0 1 p Y 3 J v d H V z I G 1 p d X J 1 c y Z x d W 9 0 O y w m c X V v d D t N a W N y b 3 R 1 c y B t b 2 5 0 Y W 5 1 c y Z x d W 9 0 O y w m c X V v d D t N a W N y b 3 R 1 c y B v Y 2 h y b 2 d h c 3 R l c i Z x d W 9 0 O y w m c X V v d D t N a W N y b 3 R 1 c y B v Z W N v b m 9 t d X M m c X V v d D s s J n F 1 b 3 Q 7 T W l j c m 9 0 d X M g b 3 J l Z 2 9 u a S Z x d W 9 0 O y w m c X V v d D t N a W N y b 3 R 1 c y B w Z W 5 u c 3 l s d m F u a W N 1 c y Z x d W 9 0 O y w m c X V v d D t N a W N y b 3 R 1 c y B w a W 5 l d G 9 y d W 0 m c X V v d D s s J n F 1 b 3 Q 7 T W l j c m 9 0 d X M g e G F u d G h v Z 2 5 h d G h 1 c y Z x d W 9 0 O y w m c X V v d D t N d X M g b X V z Y 3 V s d X M m c X V v d D s s J n F 1 b 3 Q 7 T X V z d G V s Y S B l c m 1 p b m V h J n F 1 b 3 Q 7 L C Z x d W 9 0 O 0 1 1 c 3 R l b G E g Z n J l b m F 0 Y S Z x d W 9 0 O y w m c X V v d D t N d X N 0 Z W x h I G 5 p d m F s a X M m c X V v d D s s J n F 1 b 3 Q 7 T X l v Z G V z I G d h c H B l c m k m c X V v d D s s J n F 1 b 3 Q 7 T X l v Z G V z I H J 1 d G l s d X M m c X V v d D s s J n F 1 b 3 Q 7 T m F w Y W V v e m F w d X M g a W 5 z a W d u a X M m c X V v d D s s J n F 1 b 3 Q 7 T m V v d G 9 t Y S B h b G J p Z 3 V s Y S Z x d W 9 0 O y w m c X V v d D t O Z W 9 0 b 2 1 h I G Z s b 3 J p Z G F u Y S Z x d W 9 0 O y w m c X V v d D t O Z W 9 0 b 2 1 h I G x l c G l k Y S Z x d W 9 0 O y w m c X V v d D t O Z W 9 0 b 2 1 h I G 1 l e G l j Y W 5 h J n F 1 b 3 Q 7 L C Z x d W 9 0 O 0 5 l b 3 R v b W E g b W l j c m 9 w d X M m c X V v d D s s J n F 1 b 3 Q 7 T m V 1 c m 9 0 c m l j a H V z I G d p Y m J z a W k m c X V v d D s s J n F 1 b 3 Q 7 T 2 N o b 3 R v b m E g c H J p b m N l c H M m c X V v d D s s J n F 1 b 3 Q 7 T 2 N o c m 9 0 b 2 1 5 c y B u d X R 0 Y W x s a S Z x d W 9 0 O y w m c X V v d D t P b n l j a G 9 t e X M g Y X J l b m l j b 2 x h J n F 1 b 3 Q 7 L C Z x d W 9 0 O 0 9 u e W N o b 2 1 5 c y B s Z X V j b 2 d h c 3 R l c i Z x d W 9 0 O y w m c X V v d D t P b n l j a G 9 t e X M g d G 9 y c m l k d X M m c X V v d D s s J n F 1 b 3 Q 7 T 3 J 5 e m 9 t e X M g c G F s d X N 0 c m l z J n F 1 b 3 Q 7 L C Z x d W 9 0 O 1 B l c m 9 n b m F 0 a H V z I G F t c G x 1 c y Z x d W 9 0 O y w m c X V v d D t Q Z X J v Z 2 5 h d G h 1 c y B m Y X N j a W F 0 d X M m c X V v d D s s J n F 1 b 3 Q 7 U G V y b 2 d u Y X R o d X M g Z m x h d m V z Y 2 V u c y Z x d W 9 0 O y w m c X V v d D t Q Z X J v Z 2 5 h d G h 1 c y B m b G F 2 d X M m c X V v d D s s J n F 1 b 3 Q 7 U G V y b 2 d u Y X R o d X M g a W 5 v c m 5 h d H V z J n F 1 b 3 Q 7 L C Z x d W 9 0 O 1 B l c m 9 n b m F 0 a H V z I G x v b m d p b W V t Y n J p c y Z x d W 9 0 O y w m c X V v d D t Q Z X J v Z 2 5 h d G h 1 c y B w Y X J 2 d X M m c X V v d D s s J n F 1 b 3 Q 7 U G V y b 2 1 5 c 2 N 1 c y B h d H R 3 Y X R l c m k m c X V v d D s s J n F 1 b 3 Q 7 U G V y b 2 1 5 c 2 N 1 c y B i b 3 l s a W k m c X V v d D s s J n F 1 b 3 Q 7 U G V y b 2 1 5 c 2 N 1 c y B j Y W x p Z m 9 y b m l j d X M m c X V v d D s s J n F 1 b 3 Q 7 U G V y b 2 1 5 c 2 N 1 c y B j c m l u a X R 1 c y Z x d W 9 0 O y w m c X V v d D t Q Z X J v b X l z Y 3 V z I G V y Z W 1 p Y 3 V z J n F 1 b 3 Q 7 L C Z x d W 9 0 O 1 B l c m 9 t e X N j d X M g Z 2 9 z c 3 l w a W 5 1 c y Z x d W 9 0 O y w m c X V v d D t Q Z X J v b X l z Y 3 V z I G t l Z W 5 p J n F 1 b 3 Q 7 L C Z x d W 9 0 O 1 B l c m 9 t e X N j d X M g b G V 1 Y 2 9 w d X M m c X V v d D s s J n F 1 b 3 Q 7 U G V y b 2 1 5 c 2 N 1 c y B t Y W 5 p Y 3 V s Y X R 1 c y Z x d W 9 0 O y w m c X V v d D t Q Z X J v b X l z Y 3 V z I G 1 l c n J p Y W 1 p J n F 1 b 3 Q 7 L C Z x d W 9 0 O 1 B l c m 9 t e X N j d X M g c G 9 s a W 9 u b 3 R 1 c y Z x d W 9 0 O y w m c X V v d D t Q Z X J v b X l z Y 3 V z I H R y d W V p J n F 1 b 3 Q 7 L C Z x d W 9 0 O 1 B o Z W 5 h Y 2 9 t e X M g a W 5 0 Z X J t Z W R p d X M m c X V v d D s s J n F 1 b 3 Q 7 U G 9 k b 2 1 5 c y B m b G 9 y a W R h b n V z J n F 1 b 3 Q 7 L C Z x d W 9 0 O 1 J h d H R 1 c y B u b 3 J 2 Z W d p Y 3 V z J n F 1 b 3 Q 7 L C Z x d W 9 0 O 1 J h d H R 1 c y B y Y X R 0 d X M m c X V v d D s s J n F 1 b 3 Q 7 U m V p d G h y b 2 R v b n R v b X l z I G Z 1 b H Z l c 2 N l b n M m c X V v d D s s J n F 1 b 3 Q 7 U m V p d G h y b 2 R v b n R v b X l z I G h 1 b X V s a X M m c X V v d D s s J n F 1 b 3 Q 7 U m V p d G h y b 2 R v b n R v b X l z I G 1 l Z 2 F s b 3 R p c y Z x d W 9 0 O y w m c X V v d D t S Z W l 0 a H J v Z G 9 u d G 9 t e X M g b W 9 u d G F u d X M m c X V v d D s s J n F 1 b 3 Q 7 U 2 N p d X J 1 c y B j Y X J v b G l u Z W 5 z a X M m c X V v d D s s J n F 1 b 3 Q 7 U 2 l n b W 9 k b 2 4 g Y X J p e m 9 u Y W U m c X V v d D s s J n F 1 b 3 Q 7 U 2 l n b W 9 k b 2 4 g a G l z c G l k d X M m c X V v d D s s J n F 1 b 3 Q 7 U 2 l n b W 9 k b 2 4 g a G l z c G l k d X M g Z X J l b W l j d X M m c X V v d D s s J n F 1 b 3 Q 7 U 2 l n b W 9 k b 2 4 g b 2 N o c m 9 n b m F 0 a H V z J n F 1 b 3 Q 7 L C Z x d W 9 0 O 1 N v c m V 4 I G F y Y 3 R p Y 3 V z J n F 1 b 3 Q 7 L C Z x d W 9 0 O 1 N v c m V 4 I G J h a X J k a S Z x d W 9 0 O y w m c X V v d D t T b 3 J l e C B j a W 5 l c m V 1 c y Z x d W 9 0 O y w m c X V v d D t T b 3 J l e C B m d W 1 l d X M m c X V v d D s s J n F 1 b 3 Q 7 U 2 9 y Z X g g a G F 5 Z G V u a S Z x d W 9 0 O y w m c X V v d D t T b 3 J l e C B o b 3 l p J n F 1 b 3 Q 7 L C Z x d W 9 0 O 1 N v c m V 4 I G x v b m d p c m 9 z d H J p c y Z x d W 9 0 O y w m c X V v d D t T b 3 J l e C B t Z X J y a W F t a S Z x d W 9 0 O y w m c X V v d D t T b 3 J l e C B t b 2 5 0 a W N v b H V z J n F 1 b 3 Q 7 L C Z x d W 9 0 O 1 N v c m V 4 I H B h b H V z d H J p c y Z x d W 9 0 O y w m c X V v d D t T b 3 J l e C B 0 c m 9 3 Y n J p Z G d p a S Z x d W 9 0 O y w m c X V v d D t T b 3 J l e C B 0 d W 5 k c m V u c 2 l z J n F 1 b 3 Q 7 L C Z x d W 9 0 O 1 N v c m V 4 I H V n e X V u Y W s m c X V v d D s s J n F 1 b 3 Q 7 U 2 9 y Z X g g d m F n c m F u c y Z x d W 9 0 O y w m c X V v d D t T c G V y b W 9 w a G l s d X M g Y X J t Y X R 1 c y Z x d W 9 0 O y w m c X V v d D t T c G V y b W 9 w a G l s d X M g Y m V l Y 2 h l e W k m c X V v d D s s J n F 1 b 3 Q 7 U 3 B l c m 1 v c G h p b H V z I G Z y Y W 5 r b G l u a W k m c X V v d D s s J n F 1 b 3 Q 7 U 3 B l c m 1 v c G h p b H V z I H B h c n J 5 a W k m c X V v d D s s J n F 1 b 3 Q 7 U 3 B l c m 1 v c G h p b H V z I H J p Y 2 h h c m R z b 2 5 p a S Z x d W 9 0 O y w m c X V v d D t T c G V y b W 9 w a G l s d X M g c 3 B p b G 9 z b 2 1 h J n F 1 b 3 Q 7 L C Z x d W 9 0 O 1 N w Z X J t b 3 B o a W x 1 c y B 0 Z X J l d G l j Y X V k d X M m c X V v d D s s J n F 1 b 3 Q 7 U 3 B l c m 1 v c G h p b H V z I H Z h c m l l Z 2 F 0 d X M m c X V v d D s s J n F 1 b 3 Q 7 U 3 l s d m l s Y W d 1 c y B h d W R 1 Y m 9 u a W k m c X V v d D s s J n F 1 b 3 Q 7 U 3 l s d m l s Y W d 1 c y B m b G 9 y a W R h b n V z J n F 1 b 3 Q 7 L C Z x d W 9 0 O 1 N 5 b H Z p b G F n d X M g b n V 0 d G F s b G l p J n F 1 b 3 Q 7 L C Z x d W 9 0 O 1 N 5 b m F w d G 9 t e X M g Y 2 9 v c G V y a S Z x d W 9 0 O y w m c X V v d D t U Y W 1 p Y X M g Y W x w a W 5 1 c y Z x d W 9 0 O y w m c X V v d D t U Y W 1 p Y X M g Y W 1 v Z W 5 1 c y Z x d W 9 0 O y w m c X V v d D t U Y W 1 p Y X M g Z G 9 y c 2 F s a X M m c X V v d D s s J n F 1 b 3 Q 7 V G F t a W F z I G 1 p b m l t d X M m c X V v d D s s J n F 1 b 3 Q 7 V G F t a W F z I H F 1 Y W R y a W 1 h Y 3 V s Y X R 1 c y Z x d W 9 0 O y w m c X V v d D t U Y W 1 p Y X M g c X V h Z H J p d m l 0 d G F 0 d X M m c X V v d D s s J n F 1 b 3 Q 7 V G F t a W F z I H J 1 Z n V z J n F 1 b 3 Q 7 L C Z x d W 9 0 O 1 R h b W l h c y B z c G V j a W 9 z d X M m c X V v d D s s J n F 1 b 3 Q 7 V G F t a W F z I H N 0 c m l h d H V z J n F 1 b 3 Q 7 L C Z x d W 9 0 O 1 R h b W l h c y B 0 b 3 d u c 2 V u Z G l p J n F 1 b 3 Q 7 L C Z x d W 9 0 O 1 R h b W l h c 2 N p d X J 1 c y B k b 3 V n b G F z a W k m c X V v d D s s J n F 1 b 3 Q 7 V G F t a W F z Y 2 l 1 c n V z I G h 1 Z H N v b m l j d X M m c X V v d D s s J n F 1 b 3 Q 7 V G h v b W 9 t e X M g d G F s c G 9 p Z G V z J n F 1 b 3 Q 7 L C Z x d W 9 0 O 1 p h c H V z I G h 1 Z H N v b m l 1 c y Z x d W 9 0 O y w m c X V v d D t a Y X B 1 c y B w c m l u Y 2 V w c y Z x d W 9 0 O y w m c X V v d D t a Y X B 1 c y B 0 c m l u b 3 R h d H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Z W 1 w b 3 J h b F 9 C Q V J U I C g z K S 9 B d X R v U m V t b 3 Z l Z E N v b H V t b n M x L n t B b W 1 v c 3 B l c m 1 v c G h p b H V z I G h h c n J p c 2 l p L D B 9 J n F 1 b 3 Q 7 L C Z x d W 9 0 O 1 N l Y 3 R p b 2 4 x L 1 R l b X B v c m F s X 0 J B U l Q g K D M p L 0 F 1 d G 9 S Z W 1 v d m V k Q 2 9 s d W 1 u c z E u e 0 J h a W 9 t e X M g d G F 5 b G 9 y a S w x f S Z x d W 9 0 O y w m c X V v d D t T Z W N 0 a W 9 u M S 9 U Z W 1 w b 3 J h b F 9 C Q V J U I C g z K S 9 B d X R v U m V t b 3 Z l Z E N v b H V t b n M x L n t C b G F y a W 5 h I G J y Z X Z p Y 2 F 1 Z G E s M n 0 m c X V v d D s s J n F 1 b 3 Q 7 U 2 V j d G l v b j E v V G V t c G 9 y Y W x f Q k F S V C A o M y k v Q X V 0 b 1 J l b W 9 2 Z W R D b 2 x 1 b W 5 z M S 5 7 Q m x h c m l u Y S B j Y X J v b G l u Z W 5 z a X M s M 3 0 m c X V v d D s s J n F 1 b 3 Q 7 U 2 V j d G l v b j E v V G V t c G 9 y Y W x f Q k F S V C A o M y k v Q X V 0 b 1 J l b W 9 2 Z W R D b 2 x 1 b W 5 z M S 5 7 Q m x h c m l u Y S B o e W x v c G h h Z 2 E s N H 0 m c X V v d D s s J n F 1 b 3 Q 7 U 2 V j d G l v b j E v V G V t c G 9 y Y W x f Q k F S V C A o M y k v Q X V 0 b 1 J l b W 9 2 Z W R D b 2 x 1 b W 5 z M S 5 7 Q 2 F s b G 9 z c G V y b W 9 w a G l s d X M g b G F 0 Z X J h b G l z L D V 9 J n F 1 b 3 Q 7 L C Z x d W 9 0 O 1 N l Y 3 R p b 2 4 x L 1 R l b X B v c m F s X 0 J B U l Q g K D M p L 0 F 1 d G 9 S Z W 1 v d m V k Q 2 9 s d W 1 u c z E u e 0 N o Y W V 0 b 2 R p c H V z I G J h a W x l e W k s N n 0 m c X V v d D s s J n F 1 b 3 Q 7 U 2 V j d G l v b j E v V G V t c G 9 y Y W x f Q k F S V C A o M y k v Q X V 0 b 1 J l b W 9 2 Z W R D b 2 x 1 b W 5 z M S 5 7 Q 2 h h Z X R v Z G l w d X M g Y 2 F s a W Z v c m 5 p Y 3 V z L D d 9 J n F 1 b 3 Q 7 L C Z x d W 9 0 O 1 N l Y 3 R p b 2 4 x L 1 R l b X B v c m F s X 0 J B U l Q g K D M p L 0 F 1 d G 9 S Z W 1 v d m V k Q 2 9 s d W 1 u c z E u e 0 N o Y W V 0 b 2 R p c H V z I G V y Z W 1 p Y 3 V z L D h 9 J n F 1 b 3 Q 7 L C Z x d W 9 0 O 1 N l Y 3 R p b 2 4 x L 1 R l b X B v c m F s X 0 J B U l Q g K D M p L 0 F 1 d G 9 S Z W 1 v d m V k Q 2 9 s d W 1 u c z E u e 0 N o Y W V 0 b 2 R p c H V z I G h p c 3 B p Z H V z L D l 9 J n F 1 b 3 Q 7 L C Z x d W 9 0 O 1 N l Y 3 R p b 2 4 x L 1 R l b X B v c m F s X 0 J B U l Q g K D M p L 0 F 1 d G 9 S Z W 1 v d m V k Q 2 9 s d W 1 u c z E u e 0 N o Y W V 0 b 2 R p c H V z I G l u d G V y b W V k a X V z L D E w f S Z x d W 9 0 O y w m c X V v d D t T Z W N 0 a W 9 u M S 9 U Z W 1 w b 3 J h b F 9 C Q V J U I C g z K S 9 B d X R v U m V t b 3 Z l Z E N v b H V t b n M x L n t D a G F l d G 9 k a X B 1 c y B w Z W 5 p Y 2 l s b G F 0 d X M s M T F 9 J n F 1 b 3 Q 7 L C Z x d W 9 0 O 1 N l Y 3 R p b 2 4 x L 1 R l b X B v c m F s X 0 J B U l Q g K D M p L 0 F 1 d G 9 S Z W 1 v d m V k Q 2 9 s d W 1 u c z E u e 0 N y e X B 0 b 3 R p c y B w Y X J 2 Y S w x M n 0 m c X V v d D s s J n F 1 b 3 Q 7 U 2 V j d G l v b j E v V G V t c G 9 y Y W x f Q k F S V C A o M y k v Q X V 0 b 1 J l b W 9 2 Z W R D b 2 x 1 b W 5 z M S 5 7 R G l j c m 9 z d G 9 u e X g g Z 3 J v Z W 5 s Y W 5 k a W N 1 c y w x M 3 0 m c X V v d D s s J n F 1 b 3 Q 7 U 2 V j d G l v b j E v V G V t c G 9 y Y W x f Q k F S V C A o M y k v Q X V 0 b 1 J l b W 9 2 Z W R D b 2 x 1 b W 5 z M S 5 7 R G l k Z W x w a G l z I H Z p c m d p b m l h b m E s M T R 9 J n F 1 b 3 Q 7 L C Z x d W 9 0 O 1 N l Y 3 R p b 2 4 x L 1 R l b X B v c m F s X 0 J B U l Q g K D M p L 0 F 1 d G 9 S Z W 1 v d m V k Q 2 9 s d W 1 u c z E u e 0 R p c G 9 k b 2 1 5 c y B t Z X J y a W F t a S w x N X 0 m c X V v d D s s J n F 1 b 3 Q 7 U 2 V j d G l v b j E v V G V t c G 9 y Y W x f Q k F S V C A o M y k v Q X V 0 b 1 J l b W 9 2 Z W R D b 2 x 1 b W 5 z M S 5 7 R G l w b 2 R v b X l z I G 1 p Y 3 J v c H M s M T Z 9 J n F 1 b 3 Q 7 L C Z x d W 9 0 O 1 N l Y 3 R p b 2 4 x L 1 R l b X B v c m F s X 0 J B U l Q g K D M p L 0 F 1 d G 9 S Z W 1 v d m V k Q 2 9 s d W 1 u c z E u e 0 R p c G 9 k b 2 1 5 c y B v c m R p a S w x N 3 0 m c X V v d D s s J n F 1 b 3 Q 7 U 2 V j d G l v b j E v V G V t c G 9 y Y W x f Q k F S V C A o M y k v Q X V 0 b 1 J l b W 9 2 Z W R D b 2 x 1 b W 5 z M S 5 7 R G l w b 2 R v b X l z I H N w Z W N 0 Y W J p b G l z L D E 4 f S Z x d W 9 0 O y w m c X V v d D t T Z W N 0 a W 9 u M S 9 U Z W 1 w b 3 J h b F 9 C Q V J U I C g z K S 9 B d X R v U m V t b 3 Z l Z E N v b H V t b n M x L n t H b G F 1 Y 2 9 t e X M g c 2 F i c m l u d X M s M T l 9 J n F 1 b 3 Q 7 L C Z x d W 9 0 O 1 N l Y 3 R p b 2 4 x L 1 R l b X B v c m F s X 0 J B U l Q g K D M p L 0 F 1 d G 9 S Z W 1 v d m V k Q 2 9 s d W 1 u c z E u e 0 d s Y X V j b 2 1 5 c y B 2 b 2 x h b n M s M j B 9 J n F 1 b 3 Q 7 L C Z x d W 9 0 O 1 N l Y 3 R p b 2 4 x L 1 R l b X B v c m F s X 0 J B U l Q g K D M p L 0 F 1 d G 9 S Z W 1 v d m V k Q 2 9 s d W 1 u c z E u e 0 l j d G l k b 2 1 5 c y B 0 c m l k Z W N l b W x p b m V h d H V z L D I x f S Z x d W 9 0 O y w m c X V v d D t T Z W N 0 a W 9 u M S 9 U Z W 1 w b 3 J h b F 9 C Q V J U I C g z K S 9 B d X R v U m V t b 3 Z l Z E N v b H V t b n M x L n t J Y 3 R p Z G 9 t e X M g d H J p Z G V j Z W 1 s a W 5 l Y X R 1 c y B t b 2 5 0 a W N v b G E s M j J 9 J n F 1 b 3 Q 7 L C Z x d W 9 0 O 1 N l Y 3 R p b 2 4 x L 1 R l b X B v c m F s X 0 J B U l Q g K D M p L 0 F 1 d G 9 S Z W 1 v d m V k Q 2 9 s d W 1 u c z E u e 0 x l b W 1 p c 2 N 1 c y B j d X J 0 Y X R 1 c y w y M 3 0 m c X V v d D s s J n F 1 b 3 Q 7 U 2 V j d G l v b j E v V G V t c G 9 y Y W x f Q k F S V C A o M y k v Q X V 0 b 1 J l b W 9 2 Z W R D b 2 x 1 b W 5 z M S 5 7 T G V t b X V z I H R y a W 1 1 Y 3 J v b m F 0 d X M s M j R 9 J n F 1 b 3 Q 7 L C Z x d W 9 0 O 1 N l Y 3 R p b 2 4 x L 1 R l b X B v c m F s X 0 J B U l Q g K D M p L 0 F 1 d G 9 S Z W 1 v d m V k Q 2 9 s d W 1 u c z E u e 0 x l c H V z I G F t Z X J p Y 2 F u d X M s M j V 9 J n F 1 b 3 Q 7 L C Z x d W 9 0 O 1 N l Y 3 R p b 2 4 x L 1 R l b X B v c m F s X 0 J B U l Q g K D M p L 0 F 1 d G 9 S Z W 1 v d m V k Q 2 9 s d W 1 u c z E u e 0 x l c H V z I G N h b G l m b 3 J u a W N 1 c y w y N n 0 m c X V v d D s s J n F 1 b 3 Q 7 U 2 V j d G l v b j E v V G V t c G 9 y Y W x f Q k F S V C A o M y k v Q X V 0 b 1 J l b W 9 2 Z W R D b 2 x 1 b W 5 z M S 5 7 T W l j c m 9 0 d X M g Y 2 F s a W Z v c m 5 p Y 3 V z L D I 3 f S Z x d W 9 0 O y w m c X V v d D t T Z W N 0 a W 9 u M S 9 U Z W 1 w b 3 J h b F 9 C Q V J U I C g z K S 9 B d X R v U m V t b 3 Z l Z E N v b H V t b n M x L n t N a W N y b 3 R 1 c y B s b 2 5 n a W N h d W R 1 c y w y O H 0 m c X V v d D s s J n F 1 b 3 Q 7 U 2 V j d G l v b j E v V G V t c G 9 y Y W x f Q k F S V C A o M y k v Q X V 0 b 1 J l b W 9 2 Z W R D b 2 x 1 b W 5 z M S 5 7 T W l j c m 9 0 d X M g b W l 1 c n V z L D I 5 f S Z x d W 9 0 O y w m c X V v d D t T Z W N 0 a W 9 u M S 9 U Z W 1 w b 3 J h b F 9 C Q V J U I C g z K S 9 B d X R v U m V t b 3 Z l Z E N v b H V t b n M x L n t N a W N y b 3 R 1 c y B t b 2 5 0 Y W 5 1 c y w z M H 0 m c X V v d D s s J n F 1 b 3 Q 7 U 2 V j d G l v b j E v V G V t c G 9 y Y W x f Q k F S V C A o M y k v Q X V 0 b 1 J l b W 9 2 Z W R D b 2 x 1 b W 5 z M S 5 7 T W l j c m 9 0 d X M g b 2 N o c m 9 n Y X N 0 Z X I s M z F 9 J n F 1 b 3 Q 7 L C Z x d W 9 0 O 1 N l Y 3 R p b 2 4 x L 1 R l b X B v c m F s X 0 J B U l Q g K D M p L 0 F 1 d G 9 S Z W 1 v d m V k Q 2 9 s d W 1 u c z E u e 0 1 p Y 3 J v d H V z I G 9 l Y 2 9 u b 2 1 1 c y w z M n 0 m c X V v d D s s J n F 1 b 3 Q 7 U 2 V j d G l v b j E v V G V t c G 9 y Y W x f Q k F S V C A o M y k v Q X V 0 b 1 J l b W 9 2 Z W R D b 2 x 1 b W 5 z M S 5 7 T W l j c m 9 0 d X M g b 3 J l Z 2 9 u a S w z M 3 0 m c X V v d D s s J n F 1 b 3 Q 7 U 2 V j d G l v b j E v V G V t c G 9 y Y W x f Q k F S V C A o M y k v Q X V 0 b 1 J l b W 9 2 Z W R D b 2 x 1 b W 5 z M S 5 7 T W l j c m 9 0 d X M g c G V u b n N 5 b H Z h b m l j d X M s M z R 9 J n F 1 b 3 Q 7 L C Z x d W 9 0 O 1 N l Y 3 R p b 2 4 x L 1 R l b X B v c m F s X 0 J B U l Q g K D M p L 0 F 1 d G 9 S Z W 1 v d m V k Q 2 9 s d W 1 u c z E u e 0 1 p Y 3 J v d H V z I H B p b m V 0 b 3 J 1 b S w z N X 0 m c X V v d D s s J n F 1 b 3 Q 7 U 2 V j d G l v b j E v V G V t c G 9 y Y W x f Q k F S V C A o M y k v Q X V 0 b 1 J l b W 9 2 Z W R D b 2 x 1 b W 5 z M S 5 7 T W l j c m 9 0 d X M g e G F u d G h v Z 2 5 h d G h 1 c y w z N n 0 m c X V v d D s s J n F 1 b 3 Q 7 U 2 V j d G l v b j E v V G V t c G 9 y Y W x f Q k F S V C A o M y k v Q X V 0 b 1 J l b W 9 2 Z W R D b 2 x 1 b W 5 z M S 5 7 T X V z I G 1 1 c 2 N 1 b H V z L D M 3 f S Z x d W 9 0 O y w m c X V v d D t T Z W N 0 a W 9 u M S 9 U Z W 1 w b 3 J h b F 9 C Q V J U I C g z K S 9 B d X R v U m V t b 3 Z l Z E N v b H V t b n M x L n t N d X N 0 Z W x h I G V y b W l u Z W E s M z h 9 J n F 1 b 3 Q 7 L C Z x d W 9 0 O 1 N l Y 3 R p b 2 4 x L 1 R l b X B v c m F s X 0 J B U l Q g K D M p L 0 F 1 d G 9 S Z W 1 v d m V k Q 2 9 s d W 1 u c z E u e 0 1 1 c 3 R l b G E g Z n J l b m F 0 Y S w z O X 0 m c X V v d D s s J n F 1 b 3 Q 7 U 2 V j d G l v b j E v V G V t c G 9 y Y W x f Q k F S V C A o M y k v Q X V 0 b 1 J l b W 9 2 Z W R D b 2 x 1 b W 5 z M S 5 7 T X V z d G V s Y S B u a X Z h b G l z L D Q w f S Z x d W 9 0 O y w m c X V v d D t T Z W N 0 a W 9 u M S 9 U Z W 1 w b 3 J h b F 9 C Q V J U I C g z K S 9 B d X R v U m V t b 3 Z l Z E N v b H V t b n M x L n t N e W 9 k Z X M g Z 2 F w c G V y a S w 0 M X 0 m c X V v d D s s J n F 1 b 3 Q 7 U 2 V j d G l v b j E v V G V t c G 9 y Y W x f Q k F S V C A o M y k v Q X V 0 b 1 J l b W 9 2 Z W R D b 2 x 1 b W 5 z M S 5 7 T X l v Z G V z I H J 1 d G l s d X M s N D J 9 J n F 1 b 3 Q 7 L C Z x d W 9 0 O 1 N l Y 3 R p b 2 4 x L 1 R l b X B v c m F s X 0 J B U l Q g K D M p L 0 F 1 d G 9 S Z W 1 v d m V k Q 2 9 s d W 1 u c z E u e 0 5 h c G F l b 3 p h c H V z I G l u c 2 l n b m l z L D Q z f S Z x d W 9 0 O y w m c X V v d D t T Z W N 0 a W 9 u M S 9 U Z W 1 w b 3 J h b F 9 C Q V J U I C g z K S 9 B d X R v U m V t b 3 Z l Z E N v b H V t b n M x L n t O Z W 9 0 b 2 1 h I G F s Y m l n d W x h L D Q 0 f S Z x d W 9 0 O y w m c X V v d D t T Z W N 0 a W 9 u M S 9 U Z W 1 w b 3 J h b F 9 C Q V J U I C g z K S 9 B d X R v U m V t b 3 Z l Z E N v b H V t b n M x L n t O Z W 9 0 b 2 1 h I G Z s b 3 J p Z G F u Y S w 0 N X 0 m c X V v d D s s J n F 1 b 3 Q 7 U 2 V j d G l v b j E v V G V t c G 9 y Y W x f Q k F S V C A o M y k v Q X V 0 b 1 J l b W 9 2 Z W R D b 2 x 1 b W 5 z M S 5 7 T m V v d G 9 t Y S B s Z X B p Z G E s N D Z 9 J n F 1 b 3 Q 7 L C Z x d W 9 0 O 1 N l Y 3 R p b 2 4 x L 1 R l b X B v c m F s X 0 J B U l Q g K D M p L 0 F 1 d G 9 S Z W 1 v d m V k Q 2 9 s d W 1 u c z E u e 0 5 l b 3 R v b W E g b W V 4 a W N h b m E s N D d 9 J n F 1 b 3 Q 7 L C Z x d W 9 0 O 1 N l Y 3 R p b 2 4 x L 1 R l b X B v c m F s X 0 J B U l Q g K D M p L 0 F 1 d G 9 S Z W 1 v d m V k Q 2 9 s d W 1 u c z E u e 0 5 l b 3 R v b W E g b W l j c m 9 w d X M s N D h 9 J n F 1 b 3 Q 7 L C Z x d W 9 0 O 1 N l Y 3 R p b 2 4 x L 1 R l b X B v c m F s X 0 J B U l Q g K D M p L 0 F 1 d G 9 S Z W 1 v d m V k Q 2 9 s d W 1 u c z E u e 0 5 l d X J v d H J p Y 2 h 1 c y B n a W J i c 2 l p L D Q 5 f S Z x d W 9 0 O y w m c X V v d D t T Z W N 0 a W 9 u M S 9 U Z W 1 w b 3 J h b F 9 C Q V J U I C g z K S 9 B d X R v U m V t b 3 Z l Z E N v b H V t b n M x L n t P Y 2 h v d G 9 u Y S B w c m l u Y 2 V w c y w 1 M H 0 m c X V v d D s s J n F 1 b 3 Q 7 U 2 V j d G l v b j E v V G V t c G 9 y Y W x f Q k F S V C A o M y k v Q X V 0 b 1 J l b W 9 2 Z W R D b 2 x 1 b W 5 z M S 5 7 T 2 N o c m 9 0 b 2 1 5 c y B u d X R 0 Y W x s a S w 1 M X 0 m c X V v d D s s J n F 1 b 3 Q 7 U 2 V j d G l v b j E v V G V t c G 9 y Y W x f Q k F S V C A o M y k v Q X V 0 b 1 J l b W 9 2 Z W R D b 2 x 1 b W 5 z M S 5 7 T 2 5 5 Y 2 h v b X l z I G F y Z W 5 p Y 2 9 s Y S w 1 M n 0 m c X V v d D s s J n F 1 b 3 Q 7 U 2 V j d G l v b j E v V G V t c G 9 y Y W x f Q k F S V C A o M y k v Q X V 0 b 1 J l b W 9 2 Z W R D b 2 x 1 b W 5 z M S 5 7 T 2 5 5 Y 2 h v b X l z I G x l d W N v Z 2 F z d G V y L D U z f S Z x d W 9 0 O y w m c X V v d D t T Z W N 0 a W 9 u M S 9 U Z W 1 w b 3 J h b F 9 C Q V J U I C g z K S 9 B d X R v U m V t b 3 Z l Z E N v b H V t b n M x L n t P b n l j a G 9 t e X M g d G 9 y c m l k d X M s N T R 9 J n F 1 b 3 Q 7 L C Z x d W 9 0 O 1 N l Y 3 R p b 2 4 x L 1 R l b X B v c m F s X 0 J B U l Q g K D M p L 0 F 1 d G 9 S Z W 1 v d m V k Q 2 9 s d W 1 u c z E u e 0 9 y e X p v b X l z I H B h b H V z d H J p c y w 1 N X 0 m c X V v d D s s J n F 1 b 3 Q 7 U 2 V j d G l v b j E v V G V t c G 9 y Y W x f Q k F S V C A o M y k v Q X V 0 b 1 J l b W 9 2 Z W R D b 2 x 1 b W 5 z M S 5 7 U G V y b 2 d u Y X R o d X M g Y W 1 w b H V z L D U 2 f S Z x d W 9 0 O y w m c X V v d D t T Z W N 0 a W 9 u M S 9 U Z W 1 w b 3 J h b F 9 C Q V J U I C g z K S 9 B d X R v U m V t b 3 Z l Z E N v b H V t b n M x L n t Q Z X J v Z 2 5 h d G h 1 c y B m Y X N j a W F 0 d X M s N T d 9 J n F 1 b 3 Q 7 L C Z x d W 9 0 O 1 N l Y 3 R p b 2 4 x L 1 R l b X B v c m F s X 0 J B U l Q g K D M p L 0 F 1 d G 9 S Z W 1 v d m V k Q 2 9 s d W 1 u c z E u e 1 B l c m 9 n b m F 0 a H V z I G Z s Y X Z l c 2 N l b n M s N T h 9 J n F 1 b 3 Q 7 L C Z x d W 9 0 O 1 N l Y 3 R p b 2 4 x L 1 R l b X B v c m F s X 0 J B U l Q g K D M p L 0 F 1 d G 9 S Z W 1 v d m V k Q 2 9 s d W 1 u c z E u e 1 B l c m 9 n b m F 0 a H V z I G Z s Y X Z 1 c y w 1 O X 0 m c X V v d D s s J n F 1 b 3 Q 7 U 2 V j d G l v b j E v V G V t c G 9 y Y W x f Q k F S V C A o M y k v Q X V 0 b 1 J l b W 9 2 Z W R D b 2 x 1 b W 5 z M S 5 7 U G V y b 2 d u Y X R o d X M g a W 5 v c m 5 h d H V z L D Y w f S Z x d W 9 0 O y w m c X V v d D t T Z W N 0 a W 9 u M S 9 U Z W 1 w b 3 J h b F 9 C Q V J U I C g z K S 9 B d X R v U m V t b 3 Z l Z E N v b H V t b n M x L n t Q Z X J v Z 2 5 h d G h 1 c y B s b 2 5 n a W 1 l b W J y a X M s N j F 9 J n F 1 b 3 Q 7 L C Z x d W 9 0 O 1 N l Y 3 R p b 2 4 x L 1 R l b X B v c m F s X 0 J B U l Q g K D M p L 0 F 1 d G 9 S Z W 1 v d m V k Q 2 9 s d W 1 u c z E u e 1 B l c m 9 n b m F 0 a H V z I H B h c n Z 1 c y w 2 M n 0 m c X V v d D s s J n F 1 b 3 Q 7 U 2 V j d G l v b j E v V G V t c G 9 y Y W x f Q k F S V C A o M y k v Q X V 0 b 1 J l b W 9 2 Z W R D b 2 x 1 b W 5 z M S 5 7 U G V y b 2 1 5 c 2 N 1 c y B h d H R 3 Y X R l c m k s N j N 9 J n F 1 b 3 Q 7 L C Z x d W 9 0 O 1 N l Y 3 R p b 2 4 x L 1 R l b X B v c m F s X 0 J B U l Q g K D M p L 0 F 1 d G 9 S Z W 1 v d m V k Q 2 9 s d W 1 u c z E u e 1 B l c m 9 t e X N j d X M g Y m 9 5 b G l p L D Y 0 f S Z x d W 9 0 O y w m c X V v d D t T Z W N 0 a W 9 u M S 9 U Z W 1 w b 3 J h b F 9 C Q V J U I C g z K S 9 B d X R v U m V t b 3 Z l Z E N v b H V t b n M x L n t Q Z X J v b X l z Y 3 V z I G N h b G l m b 3 J u a W N 1 c y w 2 N X 0 m c X V v d D s s J n F 1 b 3 Q 7 U 2 V j d G l v b j E v V G V t c G 9 y Y W x f Q k F S V C A o M y k v Q X V 0 b 1 J l b W 9 2 Z W R D b 2 x 1 b W 5 z M S 5 7 U G V y b 2 1 5 c 2 N 1 c y B j c m l u a X R 1 c y w 2 N n 0 m c X V v d D s s J n F 1 b 3 Q 7 U 2 V j d G l v b j E v V G V t c G 9 y Y W x f Q k F S V C A o M y k v Q X V 0 b 1 J l b W 9 2 Z W R D b 2 x 1 b W 5 z M S 5 7 U G V y b 2 1 5 c 2 N 1 c y B l c m V t a W N 1 c y w 2 N 3 0 m c X V v d D s s J n F 1 b 3 Q 7 U 2 V j d G l v b j E v V G V t c G 9 y Y W x f Q k F S V C A o M y k v Q X V 0 b 1 J l b W 9 2 Z W R D b 2 x 1 b W 5 z M S 5 7 U G V y b 2 1 5 c 2 N 1 c y B n b 3 N z e X B p b n V z L D Y 4 f S Z x d W 9 0 O y w m c X V v d D t T Z W N 0 a W 9 u M S 9 U Z W 1 w b 3 J h b F 9 C Q V J U I C g z K S 9 B d X R v U m V t b 3 Z l Z E N v b H V t b n M x L n t Q Z X J v b X l z Y 3 V z I G t l Z W 5 p L D Y 5 f S Z x d W 9 0 O y w m c X V v d D t T Z W N 0 a W 9 u M S 9 U Z W 1 w b 3 J h b F 9 C Q V J U I C g z K S 9 B d X R v U m V t b 3 Z l Z E N v b H V t b n M x L n t Q Z X J v b X l z Y 3 V z I G x l d W N v c H V z L D c w f S Z x d W 9 0 O y w m c X V v d D t T Z W N 0 a W 9 u M S 9 U Z W 1 w b 3 J h b F 9 C Q V J U I C g z K S 9 B d X R v U m V t b 3 Z l Z E N v b H V t b n M x L n t Q Z X J v b X l z Y 3 V z I G 1 h b m l j d W x h d H V z L D c x f S Z x d W 9 0 O y w m c X V v d D t T Z W N 0 a W 9 u M S 9 U Z W 1 w b 3 J h b F 9 C Q V J U I C g z K S 9 B d X R v U m V t b 3 Z l Z E N v b H V t b n M x L n t Q Z X J v b X l z Y 3 V z I G 1 l c n J p Y W 1 p L D c y f S Z x d W 9 0 O y w m c X V v d D t T Z W N 0 a W 9 u M S 9 U Z W 1 w b 3 J h b F 9 C Q V J U I C g z K S 9 B d X R v U m V t b 3 Z l Z E N v b H V t b n M x L n t Q Z X J v b X l z Y 3 V z I H B v b G l v b m 9 0 d X M s N z N 9 J n F 1 b 3 Q 7 L C Z x d W 9 0 O 1 N l Y 3 R p b 2 4 x L 1 R l b X B v c m F s X 0 J B U l Q g K D M p L 0 F 1 d G 9 S Z W 1 v d m V k Q 2 9 s d W 1 u c z E u e 1 B l c m 9 t e X N j d X M g d H J 1 Z W k s N z R 9 J n F 1 b 3 Q 7 L C Z x d W 9 0 O 1 N l Y 3 R p b 2 4 x L 1 R l b X B v c m F s X 0 J B U l Q g K D M p L 0 F 1 d G 9 S Z W 1 v d m V k Q 2 9 s d W 1 u c z E u e 1 B o Z W 5 h Y 2 9 t e X M g a W 5 0 Z X J t Z W R p d X M s N z V 9 J n F 1 b 3 Q 7 L C Z x d W 9 0 O 1 N l Y 3 R p b 2 4 x L 1 R l b X B v c m F s X 0 J B U l Q g K D M p L 0 F 1 d G 9 S Z W 1 v d m V k Q 2 9 s d W 1 u c z E u e 1 B v Z G 9 t e X M g Z m x v c m l k Y W 5 1 c y w 3 N n 0 m c X V v d D s s J n F 1 b 3 Q 7 U 2 V j d G l v b j E v V G V t c G 9 y Y W x f Q k F S V C A o M y k v Q X V 0 b 1 J l b W 9 2 Z W R D b 2 x 1 b W 5 z M S 5 7 U m F 0 d H V z I G 5 v c n Z l Z 2 l j d X M s N z d 9 J n F 1 b 3 Q 7 L C Z x d W 9 0 O 1 N l Y 3 R p b 2 4 x L 1 R l b X B v c m F s X 0 J B U l Q g K D M p L 0 F 1 d G 9 S Z W 1 v d m V k Q 2 9 s d W 1 u c z E u e 1 J h d H R 1 c y B y Y X R 0 d X M s N z h 9 J n F 1 b 3 Q 7 L C Z x d W 9 0 O 1 N l Y 3 R p b 2 4 x L 1 R l b X B v c m F s X 0 J B U l Q g K D M p L 0 F 1 d G 9 S Z W 1 v d m V k Q 2 9 s d W 1 u c z E u e 1 J l a X R o c m 9 k b 2 5 0 b 2 1 5 c y B m d W x 2 Z X N j Z W 5 z L D c 5 f S Z x d W 9 0 O y w m c X V v d D t T Z W N 0 a W 9 u M S 9 U Z W 1 w b 3 J h b F 9 C Q V J U I C g z K S 9 B d X R v U m V t b 3 Z l Z E N v b H V t b n M x L n t S Z W l 0 a H J v Z G 9 u d G 9 t e X M g a H V t d W x p c y w 4 M H 0 m c X V v d D s s J n F 1 b 3 Q 7 U 2 V j d G l v b j E v V G V t c G 9 y Y W x f Q k F S V C A o M y k v Q X V 0 b 1 J l b W 9 2 Z W R D b 2 x 1 b W 5 z M S 5 7 U m V p d G h y b 2 R v b n R v b X l z I G 1 l Z 2 F s b 3 R p c y w 4 M X 0 m c X V v d D s s J n F 1 b 3 Q 7 U 2 V j d G l v b j E v V G V t c G 9 y Y W x f Q k F S V C A o M y k v Q X V 0 b 1 J l b W 9 2 Z W R D b 2 x 1 b W 5 z M S 5 7 U m V p d G h y b 2 R v b n R v b X l z I G 1 v b n R h b n V z L D g y f S Z x d W 9 0 O y w m c X V v d D t T Z W N 0 a W 9 u M S 9 U Z W 1 w b 3 J h b F 9 C Q V J U I C g z K S 9 B d X R v U m V t b 3 Z l Z E N v b H V t b n M x L n t T Y 2 l 1 c n V z I G N h c m 9 s a W 5 l b n N p c y w 4 M 3 0 m c X V v d D s s J n F 1 b 3 Q 7 U 2 V j d G l v b j E v V G V t c G 9 y Y W x f Q k F S V C A o M y k v Q X V 0 b 1 J l b W 9 2 Z W R D b 2 x 1 b W 5 z M S 5 7 U 2 l n b W 9 k b 2 4 g Y X J p e m 9 u Y W U s O D R 9 J n F 1 b 3 Q 7 L C Z x d W 9 0 O 1 N l Y 3 R p b 2 4 x L 1 R l b X B v c m F s X 0 J B U l Q g K D M p L 0 F 1 d G 9 S Z W 1 v d m V k Q 2 9 s d W 1 u c z E u e 1 N p Z 2 1 v Z G 9 u I G h p c 3 B p Z H V z L D g 1 f S Z x d W 9 0 O y w m c X V v d D t T Z W N 0 a W 9 u M S 9 U Z W 1 w b 3 J h b F 9 C Q V J U I C g z K S 9 B d X R v U m V t b 3 Z l Z E N v b H V t b n M x L n t T a W d t b 2 R v b i B o a X N w a W R 1 c y B l c m V t a W N 1 c y w 4 N n 0 m c X V v d D s s J n F 1 b 3 Q 7 U 2 V j d G l v b j E v V G V t c G 9 y Y W x f Q k F S V C A o M y k v Q X V 0 b 1 J l b W 9 2 Z W R D b 2 x 1 b W 5 z M S 5 7 U 2 l n b W 9 k b 2 4 g b 2 N o c m 9 n b m F 0 a H V z L D g 3 f S Z x d W 9 0 O y w m c X V v d D t T Z W N 0 a W 9 u M S 9 U Z W 1 w b 3 J h b F 9 C Q V J U I C g z K S 9 B d X R v U m V t b 3 Z l Z E N v b H V t b n M x L n t T b 3 J l e C B h c m N 0 a W N 1 c y w 4 O H 0 m c X V v d D s s J n F 1 b 3 Q 7 U 2 V j d G l v b j E v V G V t c G 9 y Y W x f Q k F S V C A o M y k v Q X V 0 b 1 J l b W 9 2 Z W R D b 2 x 1 b W 5 z M S 5 7 U 2 9 y Z X g g Y m F p c m R p L D g 5 f S Z x d W 9 0 O y w m c X V v d D t T Z W N 0 a W 9 u M S 9 U Z W 1 w b 3 J h b F 9 C Q V J U I C g z K S 9 B d X R v U m V t b 3 Z l Z E N v b H V t b n M x L n t T b 3 J l e C B j a W 5 l c m V 1 c y w 5 M H 0 m c X V v d D s s J n F 1 b 3 Q 7 U 2 V j d G l v b j E v V G V t c G 9 y Y W x f Q k F S V C A o M y k v Q X V 0 b 1 J l b W 9 2 Z W R D b 2 x 1 b W 5 z M S 5 7 U 2 9 y Z X g g Z n V t Z X V z L D k x f S Z x d W 9 0 O y w m c X V v d D t T Z W N 0 a W 9 u M S 9 U Z W 1 w b 3 J h b F 9 C Q V J U I C g z K S 9 B d X R v U m V t b 3 Z l Z E N v b H V t b n M x L n t T b 3 J l e C B o Y X l k Z W 5 p L D k y f S Z x d W 9 0 O y w m c X V v d D t T Z W N 0 a W 9 u M S 9 U Z W 1 w b 3 J h b F 9 C Q V J U I C g z K S 9 B d X R v U m V t b 3 Z l Z E N v b H V t b n M x L n t T b 3 J l e C B o b 3 l p L D k z f S Z x d W 9 0 O y w m c X V v d D t T Z W N 0 a W 9 u M S 9 U Z W 1 w b 3 J h b F 9 C Q V J U I C g z K S 9 B d X R v U m V t b 3 Z l Z E N v b H V t b n M x L n t T b 3 J l e C B s b 2 5 n a X J v c 3 R y a X M s O T R 9 J n F 1 b 3 Q 7 L C Z x d W 9 0 O 1 N l Y 3 R p b 2 4 x L 1 R l b X B v c m F s X 0 J B U l Q g K D M p L 0 F 1 d G 9 S Z W 1 v d m V k Q 2 9 s d W 1 u c z E u e 1 N v c m V 4 I G 1 l c n J p Y W 1 p L D k 1 f S Z x d W 9 0 O y w m c X V v d D t T Z W N 0 a W 9 u M S 9 U Z W 1 w b 3 J h b F 9 C Q V J U I C g z K S 9 B d X R v U m V t b 3 Z l Z E N v b H V t b n M x L n t T b 3 J l e C B t b 2 5 0 a W N v b H V z L D k 2 f S Z x d W 9 0 O y w m c X V v d D t T Z W N 0 a W 9 u M S 9 U Z W 1 w b 3 J h b F 9 C Q V J U I C g z K S 9 B d X R v U m V t b 3 Z l Z E N v b H V t b n M x L n t T b 3 J l e C B w Y W x 1 c 3 R y a X M s O T d 9 J n F 1 b 3 Q 7 L C Z x d W 9 0 O 1 N l Y 3 R p b 2 4 x L 1 R l b X B v c m F s X 0 J B U l Q g K D M p L 0 F 1 d G 9 S Z W 1 v d m V k Q 2 9 s d W 1 u c z E u e 1 N v c m V 4 I H R y b 3 d i c m l k Z 2 l p L D k 4 f S Z x d W 9 0 O y w m c X V v d D t T Z W N 0 a W 9 u M S 9 U Z W 1 w b 3 J h b F 9 C Q V J U I C g z K S 9 B d X R v U m V t b 3 Z l Z E N v b H V t b n M x L n t T b 3 J l e C B 0 d W 5 k c m V u c 2 l z L D k 5 f S Z x d W 9 0 O y w m c X V v d D t T Z W N 0 a W 9 u M S 9 U Z W 1 w b 3 J h b F 9 C Q V J U I C g z K S 9 B d X R v U m V t b 3 Z l Z E N v b H V t b n M x L n t T b 3 J l e C B 1 Z 3 l 1 b m F r L D E w M H 0 m c X V v d D s s J n F 1 b 3 Q 7 U 2 V j d G l v b j E v V G V t c G 9 y Y W x f Q k F S V C A o M y k v Q X V 0 b 1 J l b W 9 2 Z W R D b 2 x 1 b W 5 z M S 5 7 U 2 9 y Z X g g d m F n c m F u c y w x M D F 9 J n F 1 b 3 Q 7 L C Z x d W 9 0 O 1 N l Y 3 R p b 2 4 x L 1 R l b X B v c m F s X 0 J B U l Q g K D M p L 0 F 1 d G 9 S Z W 1 v d m V k Q 2 9 s d W 1 u c z E u e 1 N w Z X J t b 3 B o a W x 1 c y B h c m 1 h d H V z L D E w M n 0 m c X V v d D s s J n F 1 b 3 Q 7 U 2 V j d G l v b j E v V G V t c G 9 y Y W x f Q k F S V C A o M y k v Q X V 0 b 1 J l b W 9 2 Z W R D b 2 x 1 b W 5 z M S 5 7 U 3 B l c m 1 v c G h p b H V z I G J l Z W N o Z X l p L D E w M 3 0 m c X V v d D s s J n F 1 b 3 Q 7 U 2 V j d G l v b j E v V G V t c G 9 y Y W x f Q k F S V C A o M y k v Q X V 0 b 1 J l b W 9 2 Z W R D b 2 x 1 b W 5 z M S 5 7 U 3 B l c m 1 v c G h p b H V z I G Z y Y W 5 r b G l u a W k s M T A 0 f S Z x d W 9 0 O y w m c X V v d D t T Z W N 0 a W 9 u M S 9 U Z W 1 w b 3 J h b F 9 C Q V J U I C g z K S 9 B d X R v U m V t b 3 Z l Z E N v b H V t b n M x L n t T c G V y b W 9 w a G l s d X M g c G F y c n l p a S w x M D V 9 J n F 1 b 3 Q 7 L C Z x d W 9 0 O 1 N l Y 3 R p b 2 4 x L 1 R l b X B v c m F s X 0 J B U l Q g K D M p L 0 F 1 d G 9 S Z W 1 v d m V k Q 2 9 s d W 1 u c z E u e 1 N w Z X J t b 3 B o a W x 1 c y B y a W N o Y X J k c 2 9 u a W k s M T A 2 f S Z x d W 9 0 O y w m c X V v d D t T Z W N 0 a W 9 u M S 9 U Z W 1 w b 3 J h b F 9 C Q V J U I C g z K S 9 B d X R v U m V t b 3 Z l Z E N v b H V t b n M x L n t T c G V y b W 9 w a G l s d X M g c 3 B p b G 9 z b 2 1 h L D E w N 3 0 m c X V v d D s s J n F 1 b 3 Q 7 U 2 V j d G l v b j E v V G V t c G 9 y Y W x f Q k F S V C A o M y k v Q X V 0 b 1 J l b W 9 2 Z W R D b 2 x 1 b W 5 z M S 5 7 U 3 B l c m 1 v c G h p b H V z I H R l c m V 0 a W N h d W R 1 c y w x M D h 9 J n F 1 b 3 Q 7 L C Z x d W 9 0 O 1 N l Y 3 R p b 2 4 x L 1 R l b X B v c m F s X 0 J B U l Q g K D M p L 0 F 1 d G 9 S Z W 1 v d m V k Q 2 9 s d W 1 u c z E u e 1 N w Z X J t b 3 B o a W x 1 c y B 2 Y X J p Z W d h d H V z L D E w O X 0 m c X V v d D s s J n F 1 b 3 Q 7 U 2 V j d G l v b j E v V G V t c G 9 y Y W x f Q k F S V C A o M y k v Q X V 0 b 1 J l b W 9 2 Z W R D b 2 x 1 b W 5 z M S 5 7 U 3 l s d m l s Y W d 1 c y B h d W R 1 Y m 9 u a W k s M T E w f S Z x d W 9 0 O y w m c X V v d D t T Z W N 0 a W 9 u M S 9 U Z W 1 w b 3 J h b F 9 C Q V J U I C g z K S 9 B d X R v U m V t b 3 Z l Z E N v b H V t b n M x L n t T e W x 2 a W x h Z 3 V z I G Z s b 3 J p Z G F u d X M s M T E x f S Z x d W 9 0 O y w m c X V v d D t T Z W N 0 a W 9 u M S 9 U Z W 1 w b 3 J h b F 9 C Q V J U I C g z K S 9 B d X R v U m V t b 3 Z l Z E N v b H V t b n M x L n t T e W x 2 a W x h Z 3 V z I G 5 1 d H R h b G x p a S w x M T J 9 J n F 1 b 3 Q 7 L C Z x d W 9 0 O 1 N l Y 3 R p b 2 4 x L 1 R l b X B v c m F s X 0 J B U l Q g K D M p L 0 F 1 d G 9 S Z W 1 v d m V k Q 2 9 s d W 1 u c z E u e 1 N 5 b m F w d G 9 t e X M g Y 2 9 v c G V y a S w x M T N 9 J n F 1 b 3 Q 7 L C Z x d W 9 0 O 1 N l Y 3 R p b 2 4 x L 1 R l b X B v c m F s X 0 J B U l Q g K D M p L 0 F 1 d G 9 S Z W 1 v d m V k Q 2 9 s d W 1 u c z E u e 1 R h b W l h c y B h b H B p b n V z L D E x N H 0 m c X V v d D s s J n F 1 b 3 Q 7 U 2 V j d G l v b j E v V G V t c G 9 y Y W x f Q k F S V C A o M y k v Q X V 0 b 1 J l b W 9 2 Z W R D b 2 x 1 b W 5 z M S 5 7 V G F t a W F z I G F t b 2 V u d X M s M T E 1 f S Z x d W 9 0 O y w m c X V v d D t T Z W N 0 a W 9 u M S 9 U Z W 1 w b 3 J h b F 9 C Q V J U I C g z K S 9 B d X R v U m V t b 3 Z l Z E N v b H V t b n M x L n t U Y W 1 p Y X M g Z G 9 y c 2 F s a X M s M T E 2 f S Z x d W 9 0 O y w m c X V v d D t T Z W N 0 a W 9 u M S 9 U Z W 1 w b 3 J h b F 9 C Q V J U I C g z K S 9 B d X R v U m V t b 3 Z l Z E N v b H V t b n M x L n t U Y W 1 p Y X M g b W l u a W 1 1 c y w x M T d 9 J n F 1 b 3 Q 7 L C Z x d W 9 0 O 1 N l Y 3 R p b 2 4 x L 1 R l b X B v c m F s X 0 J B U l Q g K D M p L 0 F 1 d G 9 S Z W 1 v d m V k Q 2 9 s d W 1 u c z E u e 1 R h b W l h c y B x d W F k c m l t Y W N 1 b G F 0 d X M s M T E 4 f S Z x d W 9 0 O y w m c X V v d D t T Z W N 0 a W 9 u M S 9 U Z W 1 w b 3 J h b F 9 C Q V J U I C g z K S 9 B d X R v U m V t b 3 Z l Z E N v b H V t b n M x L n t U Y W 1 p Y X M g c X V h Z H J p d m l 0 d G F 0 d X M s M T E 5 f S Z x d W 9 0 O y w m c X V v d D t T Z W N 0 a W 9 u M S 9 U Z W 1 w b 3 J h b F 9 C Q V J U I C g z K S 9 B d X R v U m V t b 3 Z l Z E N v b H V t b n M x L n t U Y W 1 p Y X M g c n V m d X M s M T I w f S Z x d W 9 0 O y w m c X V v d D t T Z W N 0 a W 9 u M S 9 U Z W 1 w b 3 J h b F 9 C Q V J U I C g z K S 9 B d X R v U m V t b 3 Z l Z E N v b H V t b n M x L n t U Y W 1 p Y X M g c 3 B l Y 2 l v c 3 V z L D E y M X 0 m c X V v d D s s J n F 1 b 3 Q 7 U 2 V j d G l v b j E v V G V t c G 9 y Y W x f Q k F S V C A o M y k v Q X V 0 b 1 J l b W 9 2 Z W R D b 2 x 1 b W 5 z M S 5 7 V G F t a W F z I H N 0 c m l h d H V z L D E y M n 0 m c X V v d D s s J n F 1 b 3 Q 7 U 2 V j d G l v b j E v V G V t c G 9 y Y W x f Q k F S V C A o M y k v Q X V 0 b 1 J l b W 9 2 Z W R D b 2 x 1 b W 5 z M S 5 7 V G F t a W F z I H R v d 2 5 z Z W 5 k a W k s M T I z f S Z x d W 9 0 O y w m c X V v d D t T Z W N 0 a W 9 u M S 9 U Z W 1 w b 3 J h b F 9 C Q V J U I C g z K S 9 B d X R v U m V t b 3 Z l Z E N v b H V t b n M x L n t U Y W 1 p Y X N j a X V y d X M g Z G 9 1 Z 2 x h c 2 l p L D E y N H 0 m c X V v d D s s J n F 1 b 3 Q 7 U 2 V j d G l v b j E v V G V t c G 9 y Y W x f Q k F S V C A o M y k v Q X V 0 b 1 J l b W 9 2 Z W R D b 2 x 1 b W 5 z M S 5 7 V G F t a W F z Y 2 l 1 c n V z I G h 1 Z H N v b m l j d X M s M T I 1 f S Z x d W 9 0 O y w m c X V v d D t T Z W N 0 a W 9 u M S 9 U Z W 1 w b 3 J h b F 9 C Q V J U I C g z K S 9 B d X R v U m V t b 3 Z l Z E N v b H V t b n M x L n t U a G 9 t b 2 1 5 c y B 0 Y W x w b 2 l k Z X M s M T I 2 f S Z x d W 9 0 O y w m c X V v d D t T Z W N 0 a W 9 u M S 9 U Z W 1 w b 3 J h b F 9 C Q V J U I C g z K S 9 B d X R v U m V t b 3 Z l Z E N v b H V t b n M x L n t a Y X B 1 c y B o d W R z b 2 5 p d X M s M T I 3 f S Z x d W 9 0 O y w m c X V v d D t T Z W N 0 a W 9 u M S 9 U Z W 1 w b 3 J h b F 9 C Q V J U I C g z K S 9 B d X R v U m V t b 3 Z l Z E N v b H V t b n M x L n t a Y X B 1 c y B w c m l u Y 2 V w c y w x M j h 9 J n F 1 b 3 Q 7 L C Z x d W 9 0 O 1 N l Y 3 R p b 2 4 x L 1 R l b X B v c m F s X 0 J B U l Q g K D M p L 0 F 1 d G 9 S Z W 1 v d m V k Q 2 9 s d W 1 u c z E u e 1 p h c H V z I H R y a W 5 v d G F 0 d X M s M T I 5 f S Z x d W 9 0 O 1 0 s J n F 1 b 3 Q 7 Q 2 9 s d W 1 u Q 2 9 1 b n Q m c X V v d D s 6 M T M w L C Z x d W 9 0 O 0 t l e U N v b H V t b k 5 h b W V z J n F 1 b 3 Q 7 O l t d L C Z x d W 9 0 O 0 N v b H V t b k l k Z W 5 0 a X R p Z X M m c X V v d D s 6 W y Z x d W 9 0 O 1 N l Y 3 R p b 2 4 x L 1 R l b X B v c m F s X 0 J B U l Q g K D M p L 0 F 1 d G 9 S Z W 1 v d m V k Q 2 9 s d W 1 u c z E u e 0 F t b W 9 z c G V y b W 9 w a G l s d X M g a G F y c m l z a W k s M H 0 m c X V v d D s s J n F 1 b 3 Q 7 U 2 V j d G l v b j E v V G V t c G 9 y Y W x f Q k F S V C A o M y k v Q X V 0 b 1 J l b W 9 2 Z W R D b 2 x 1 b W 5 z M S 5 7 Q m F p b 2 1 5 c y B 0 Y X l s b 3 J p L D F 9 J n F 1 b 3 Q 7 L C Z x d W 9 0 O 1 N l Y 3 R p b 2 4 x L 1 R l b X B v c m F s X 0 J B U l Q g K D M p L 0 F 1 d G 9 S Z W 1 v d m V k Q 2 9 s d W 1 u c z E u e 0 J s Y X J p b m E g Y n J l d m l j Y X V k Y S w y f S Z x d W 9 0 O y w m c X V v d D t T Z W N 0 a W 9 u M S 9 U Z W 1 w b 3 J h b F 9 C Q V J U I C g z K S 9 B d X R v U m V t b 3 Z l Z E N v b H V t b n M x L n t C b G F y a W 5 h I G N h c m 9 s a W 5 l b n N p c y w z f S Z x d W 9 0 O y w m c X V v d D t T Z W N 0 a W 9 u M S 9 U Z W 1 w b 3 J h b F 9 C Q V J U I C g z K S 9 B d X R v U m V t b 3 Z l Z E N v b H V t b n M x L n t C b G F y a W 5 h I G h 5 b G 9 w a G F n Y S w 0 f S Z x d W 9 0 O y w m c X V v d D t T Z W N 0 a W 9 u M S 9 U Z W 1 w b 3 J h b F 9 C Q V J U I C g z K S 9 B d X R v U m V t b 3 Z l Z E N v b H V t b n M x L n t D Y W x s b 3 N w Z X J t b 3 B o a W x 1 c y B s Y X R l c m F s a X M s N X 0 m c X V v d D s s J n F 1 b 3 Q 7 U 2 V j d G l v b j E v V G V t c G 9 y Y W x f Q k F S V C A o M y k v Q X V 0 b 1 J l b W 9 2 Z W R D b 2 x 1 b W 5 z M S 5 7 Q 2 h h Z X R v Z G l w d X M g Y m F p b G V 5 a S w 2 f S Z x d W 9 0 O y w m c X V v d D t T Z W N 0 a W 9 u M S 9 U Z W 1 w b 3 J h b F 9 C Q V J U I C g z K S 9 B d X R v U m V t b 3 Z l Z E N v b H V t b n M x L n t D a G F l d G 9 k a X B 1 c y B j Y W x p Z m 9 y b m l j d X M s N 3 0 m c X V v d D s s J n F 1 b 3 Q 7 U 2 V j d G l v b j E v V G V t c G 9 y Y W x f Q k F S V C A o M y k v Q X V 0 b 1 J l b W 9 2 Z W R D b 2 x 1 b W 5 z M S 5 7 Q 2 h h Z X R v Z G l w d X M g Z X J l b W l j d X M s O H 0 m c X V v d D s s J n F 1 b 3 Q 7 U 2 V j d G l v b j E v V G V t c G 9 y Y W x f Q k F S V C A o M y k v Q X V 0 b 1 J l b W 9 2 Z W R D b 2 x 1 b W 5 z M S 5 7 Q 2 h h Z X R v Z G l w d X M g a G l z c G l k d X M s O X 0 m c X V v d D s s J n F 1 b 3 Q 7 U 2 V j d G l v b j E v V G V t c G 9 y Y W x f Q k F S V C A o M y k v Q X V 0 b 1 J l b W 9 2 Z W R D b 2 x 1 b W 5 z M S 5 7 Q 2 h h Z X R v Z G l w d X M g a W 5 0 Z X J t Z W R p d X M s M T B 9 J n F 1 b 3 Q 7 L C Z x d W 9 0 O 1 N l Y 3 R p b 2 4 x L 1 R l b X B v c m F s X 0 J B U l Q g K D M p L 0 F 1 d G 9 S Z W 1 v d m V k Q 2 9 s d W 1 u c z E u e 0 N o Y W V 0 b 2 R p c H V z I H B l b m l j a W x s Y X R 1 c y w x M X 0 m c X V v d D s s J n F 1 b 3 Q 7 U 2 V j d G l v b j E v V G V t c G 9 y Y W x f Q k F S V C A o M y k v Q X V 0 b 1 J l b W 9 2 Z W R D b 2 x 1 b W 5 z M S 5 7 Q 3 J 5 c H R v d G l z I H B h c n Z h L D E y f S Z x d W 9 0 O y w m c X V v d D t T Z W N 0 a W 9 u M S 9 U Z W 1 w b 3 J h b F 9 C Q V J U I C g z K S 9 B d X R v U m V t b 3 Z l Z E N v b H V t b n M x L n t E a W N y b 3 N 0 b 2 5 5 e C B n c m 9 l b m x h b m R p Y 3 V z L D E z f S Z x d W 9 0 O y w m c X V v d D t T Z W N 0 a W 9 u M S 9 U Z W 1 w b 3 J h b F 9 C Q V J U I C g z K S 9 B d X R v U m V t b 3 Z l Z E N v b H V t b n M x L n t E a W R l b H B o a X M g d m l y Z 2 l u a W F u Y S w x N H 0 m c X V v d D s s J n F 1 b 3 Q 7 U 2 V j d G l v b j E v V G V t c G 9 y Y W x f Q k F S V C A o M y k v Q X V 0 b 1 J l b W 9 2 Z W R D b 2 x 1 b W 5 z M S 5 7 R G l w b 2 R v b X l z I G 1 l c n J p Y W 1 p L D E 1 f S Z x d W 9 0 O y w m c X V v d D t T Z W N 0 a W 9 u M S 9 U Z W 1 w b 3 J h b F 9 C Q V J U I C g z K S 9 B d X R v U m V t b 3 Z l Z E N v b H V t b n M x L n t E a X B v Z G 9 t e X M g b W l j c m 9 w c y w x N n 0 m c X V v d D s s J n F 1 b 3 Q 7 U 2 V j d G l v b j E v V G V t c G 9 y Y W x f Q k F S V C A o M y k v Q X V 0 b 1 J l b W 9 2 Z W R D b 2 x 1 b W 5 z M S 5 7 R G l w b 2 R v b X l z I G 9 y Z G l p L D E 3 f S Z x d W 9 0 O y w m c X V v d D t T Z W N 0 a W 9 u M S 9 U Z W 1 w b 3 J h b F 9 C Q V J U I C g z K S 9 B d X R v U m V t b 3 Z l Z E N v b H V t b n M x L n t E a X B v Z G 9 t e X M g c 3 B l Y 3 R h Y m l s a X M s M T h 9 J n F 1 b 3 Q 7 L C Z x d W 9 0 O 1 N l Y 3 R p b 2 4 x L 1 R l b X B v c m F s X 0 J B U l Q g K D M p L 0 F 1 d G 9 S Z W 1 v d m V k Q 2 9 s d W 1 u c z E u e 0 d s Y X V j b 2 1 5 c y B z Y W J y a W 5 1 c y w x O X 0 m c X V v d D s s J n F 1 b 3 Q 7 U 2 V j d G l v b j E v V G V t c G 9 y Y W x f Q k F S V C A o M y k v Q X V 0 b 1 J l b W 9 2 Z W R D b 2 x 1 b W 5 z M S 5 7 R 2 x h d W N v b X l z I H Z v b G F u c y w y M H 0 m c X V v d D s s J n F 1 b 3 Q 7 U 2 V j d G l v b j E v V G V t c G 9 y Y W x f Q k F S V C A o M y k v Q X V 0 b 1 J l b W 9 2 Z W R D b 2 x 1 b W 5 z M S 5 7 S W N 0 a W R v b X l z I H R y a W R l Y 2 V t b G l u Z W F 0 d X M s M j F 9 J n F 1 b 3 Q 7 L C Z x d W 9 0 O 1 N l Y 3 R p b 2 4 x L 1 R l b X B v c m F s X 0 J B U l Q g K D M p L 0 F 1 d G 9 S Z W 1 v d m V k Q 2 9 s d W 1 u c z E u e 0 l j d G l k b 2 1 5 c y B 0 c m l k Z W N l b W x p b m V h d H V z I G 1 v b n R p Y 2 9 s Y S w y M n 0 m c X V v d D s s J n F 1 b 3 Q 7 U 2 V j d G l v b j E v V G V t c G 9 y Y W x f Q k F S V C A o M y k v Q X V 0 b 1 J l b W 9 2 Z W R D b 2 x 1 b W 5 z M S 5 7 T G V t b W l z Y 3 V z I G N 1 c n R h d H V z L D I z f S Z x d W 9 0 O y w m c X V v d D t T Z W N 0 a W 9 u M S 9 U Z W 1 w b 3 J h b F 9 C Q V J U I C g z K S 9 B d X R v U m V t b 3 Z l Z E N v b H V t b n M x L n t M Z W 1 t d X M g d H J p b X V j c m 9 u Y X R 1 c y w y N H 0 m c X V v d D s s J n F 1 b 3 Q 7 U 2 V j d G l v b j E v V G V t c G 9 y Y W x f Q k F S V C A o M y k v Q X V 0 b 1 J l b W 9 2 Z W R D b 2 x 1 b W 5 z M S 5 7 T G V w d X M g Y W 1 l c m l j Y W 5 1 c y w y N X 0 m c X V v d D s s J n F 1 b 3 Q 7 U 2 V j d G l v b j E v V G V t c G 9 y Y W x f Q k F S V C A o M y k v Q X V 0 b 1 J l b W 9 2 Z W R D b 2 x 1 b W 5 z M S 5 7 T G V w d X M g Y 2 F s a W Z v c m 5 p Y 3 V z L D I 2 f S Z x d W 9 0 O y w m c X V v d D t T Z W N 0 a W 9 u M S 9 U Z W 1 w b 3 J h b F 9 C Q V J U I C g z K S 9 B d X R v U m V t b 3 Z l Z E N v b H V t b n M x L n t N a W N y b 3 R 1 c y B j Y W x p Z m 9 y b m l j d X M s M j d 9 J n F 1 b 3 Q 7 L C Z x d W 9 0 O 1 N l Y 3 R p b 2 4 x L 1 R l b X B v c m F s X 0 J B U l Q g K D M p L 0 F 1 d G 9 S Z W 1 v d m V k Q 2 9 s d W 1 u c z E u e 0 1 p Y 3 J v d H V z I G x v b m d p Y 2 F 1 Z H V z L D I 4 f S Z x d W 9 0 O y w m c X V v d D t T Z W N 0 a W 9 u M S 9 U Z W 1 w b 3 J h b F 9 C Q V J U I C g z K S 9 B d X R v U m V t b 3 Z l Z E N v b H V t b n M x L n t N a W N y b 3 R 1 c y B t a X V y d X M s M j l 9 J n F 1 b 3 Q 7 L C Z x d W 9 0 O 1 N l Y 3 R p b 2 4 x L 1 R l b X B v c m F s X 0 J B U l Q g K D M p L 0 F 1 d G 9 S Z W 1 v d m V k Q 2 9 s d W 1 u c z E u e 0 1 p Y 3 J v d H V z I G 1 v b n R h b n V z L D M w f S Z x d W 9 0 O y w m c X V v d D t T Z W N 0 a W 9 u M S 9 U Z W 1 w b 3 J h b F 9 C Q V J U I C g z K S 9 B d X R v U m V t b 3 Z l Z E N v b H V t b n M x L n t N a W N y b 3 R 1 c y B v Y 2 h y b 2 d h c 3 R l c i w z M X 0 m c X V v d D s s J n F 1 b 3 Q 7 U 2 V j d G l v b j E v V G V t c G 9 y Y W x f Q k F S V C A o M y k v Q X V 0 b 1 J l b W 9 2 Z W R D b 2 x 1 b W 5 z M S 5 7 T W l j c m 9 0 d X M g b 2 V j b 2 5 v b X V z L D M y f S Z x d W 9 0 O y w m c X V v d D t T Z W N 0 a W 9 u M S 9 U Z W 1 w b 3 J h b F 9 C Q V J U I C g z K S 9 B d X R v U m V t b 3 Z l Z E N v b H V t b n M x L n t N a W N y b 3 R 1 c y B v c m V n b 2 5 p L D M z f S Z x d W 9 0 O y w m c X V v d D t T Z W N 0 a W 9 u M S 9 U Z W 1 w b 3 J h b F 9 C Q V J U I C g z K S 9 B d X R v U m V t b 3 Z l Z E N v b H V t b n M x L n t N a W N y b 3 R 1 c y B w Z W 5 u c 3 l s d m F u a W N 1 c y w z N H 0 m c X V v d D s s J n F 1 b 3 Q 7 U 2 V j d G l v b j E v V G V t c G 9 y Y W x f Q k F S V C A o M y k v Q X V 0 b 1 J l b W 9 2 Z W R D b 2 x 1 b W 5 z M S 5 7 T W l j c m 9 0 d X M g c G l u Z X R v c n V t L D M 1 f S Z x d W 9 0 O y w m c X V v d D t T Z W N 0 a W 9 u M S 9 U Z W 1 w b 3 J h b F 9 C Q V J U I C g z K S 9 B d X R v U m V t b 3 Z l Z E N v b H V t b n M x L n t N a W N y b 3 R 1 c y B 4 Y W 5 0 a G 9 n b m F 0 a H V z L D M 2 f S Z x d W 9 0 O y w m c X V v d D t T Z W N 0 a W 9 u M S 9 U Z W 1 w b 3 J h b F 9 C Q V J U I C g z K S 9 B d X R v U m V t b 3 Z l Z E N v b H V t b n M x L n t N d X M g b X V z Y 3 V s d X M s M z d 9 J n F 1 b 3 Q 7 L C Z x d W 9 0 O 1 N l Y 3 R p b 2 4 x L 1 R l b X B v c m F s X 0 J B U l Q g K D M p L 0 F 1 d G 9 S Z W 1 v d m V k Q 2 9 s d W 1 u c z E u e 0 1 1 c 3 R l b G E g Z X J t a W 5 l Y S w z O H 0 m c X V v d D s s J n F 1 b 3 Q 7 U 2 V j d G l v b j E v V G V t c G 9 y Y W x f Q k F S V C A o M y k v Q X V 0 b 1 J l b W 9 2 Z W R D b 2 x 1 b W 5 z M S 5 7 T X V z d G V s Y S B m c m V u Y X R h L D M 5 f S Z x d W 9 0 O y w m c X V v d D t T Z W N 0 a W 9 u M S 9 U Z W 1 w b 3 J h b F 9 C Q V J U I C g z K S 9 B d X R v U m V t b 3 Z l Z E N v b H V t b n M x L n t N d X N 0 Z W x h I G 5 p d m F s a X M s N D B 9 J n F 1 b 3 Q 7 L C Z x d W 9 0 O 1 N l Y 3 R p b 2 4 x L 1 R l b X B v c m F s X 0 J B U l Q g K D M p L 0 F 1 d G 9 S Z W 1 v d m V k Q 2 9 s d W 1 u c z E u e 0 1 5 b 2 R l c y B n Y X B w Z X J p L D Q x f S Z x d W 9 0 O y w m c X V v d D t T Z W N 0 a W 9 u M S 9 U Z W 1 w b 3 J h b F 9 C Q V J U I C g z K S 9 B d X R v U m V t b 3 Z l Z E N v b H V t b n M x L n t N e W 9 k Z X M g c n V 0 a W x 1 c y w 0 M n 0 m c X V v d D s s J n F 1 b 3 Q 7 U 2 V j d G l v b j E v V G V t c G 9 y Y W x f Q k F S V C A o M y k v Q X V 0 b 1 J l b W 9 2 Z W R D b 2 x 1 b W 5 z M S 5 7 T m F w Y W V v e m F w d X M g a W 5 z a W d u a X M s N D N 9 J n F 1 b 3 Q 7 L C Z x d W 9 0 O 1 N l Y 3 R p b 2 4 x L 1 R l b X B v c m F s X 0 J B U l Q g K D M p L 0 F 1 d G 9 S Z W 1 v d m V k Q 2 9 s d W 1 u c z E u e 0 5 l b 3 R v b W E g Y W x i a W d 1 b G E s N D R 9 J n F 1 b 3 Q 7 L C Z x d W 9 0 O 1 N l Y 3 R p b 2 4 x L 1 R l b X B v c m F s X 0 J B U l Q g K D M p L 0 F 1 d G 9 S Z W 1 v d m V k Q 2 9 s d W 1 u c z E u e 0 5 l b 3 R v b W E g Z m x v c m l k Y W 5 h L D Q 1 f S Z x d W 9 0 O y w m c X V v d D t T Z W N 0 a W 9 u M S 9 U Z W 1 w b 3 J h b F 9 C Q V J U I C g z K S 9 B d X R v U m V t b 3 Z l Z E N v b H V t b n M x L n t O Z W 9 0 b 2 1 h I G x l c G l k Y S w 0 N n 0 m c X V v d D s s J n F 1 b 3 Q 7 U 2 V j d G l v b j E v V G V t c G 9 y Y W x f Q k F S V C A o M y k v Q X V 0 b 1 J l b W 9 2 Z W R D b 2 x 1 b W 5 z M S 5 7 T m V v d G 9 t Y S B t Z X h p Y 2 F u Y S w 0 N 3 0 m c X V v d D s s J n F 1 b 3 Q 7 U 2 V j d G l v b j E v V G V t c G 9 y Y W x f Q k F S V C A o M y k v Q X V 0 b 1 J l b W 9 2 Z W R D b 2 x 1 b W 5 z M S 5 7 T m V v d G 9 t Y S B t a W N y b 3 B 1 c y w 0 O H 0 m c X V v d D s s J n F 1 b 3 Q 7 U 2 V j d G l v b j E v V G V t c G 9 y Y W x f Q k F S V C A o M y k v Q X V 0 b 1 J l b W 9 2 Z W R D b 2 x 1 b W 5 z M S 5 7 T m V 1 c m 9 0 c m l j a H V z I G d p Y m J z a W k s N D l 9 J n F 1 b 3 Q 7 L C Z x d W 9 0 O 1 N l Y 3 R p b 2 4 x L 1 R l b X B v c m F s X 0 J B U l Q g K D M p L 0 F 1 d G 9 S Z W 1 v d m V k Q 2 9 s d W 1 u c z E u e 0 9 j a G 9 0 b 2 5 h I H B y a W 5 j Z X B z L D U w f S Z x d W 9 0 O y w m c X V v d D t T Z W N 0 a W 9 u M S 9 U Z W 1 w b 3 J h b F 9 C Q V J U I C g z K S 9 B d X R v U m V t b 3 Z l Z E N v b H V t b n M x L n t P Y 2 h y b 3 R v b X l z I G 5 1 d H R h b G x p L D U x f S Z x d W 9 0 O y w m c X V v d D t T Z W N 0 a W 9 u M S 9 U Z W 1 w b 3 J h b F 9 C Q V J U I C g z K S 9 B d X R v U m V t b 3 Z l Z E N v b H V t b n M x L n t P b n l j a G 9 t e X M g Y X J l b m l j b 2 x h L D U y f S Z x d W 9 0 O y w m c X V v d D t T Z W N 0 a W 9 u M S 9 U Z W 1 w b 3 J h b F 9 C Q V J U I C g z K S 9 B d X R v U m V t b 3 Z l Z E N v b H V t b n M x L n t P b n l j a G 9 t e X M g b G V 1 Y 2 9 n Y X N 0 Z X I s N T N 9 J n F 1 b 3 Q 7 L C Z x d W 9 0 O 1 N l Y 3 R p b 2 4 x L 1 R l b X B v c m F s X 0 J B U l Q g K D M p L 0 F 1 d G 9 S Z W 1 v d m V k Q 2 9 s d W 1 u c z E u e 0 9 u e W N o b 2 1 5 c y B 0 b 3 J y a W R 1 c y w 1 N H 0 m c X V v d D s s J n F 1 b 3 Q 7 U 2 V j d G l v b j E v V G V t c G 9 y Y W x f Q k F S V C A o M y k v Q X V 0 b 1 J l b W 9 2 Z W R D b 2 x 1 b W 5 z M S 5 7 T 3 J 5 e m 9 t e X M g c G F s d X N 0 c m l z L D U 1 f S Z x d W 9 0 O y w m c X V v d D t T Z W N 0 a W 9 u M S 9 U Z W 1 w b 3 J h b F 9 C Q V J U I C g z K S 9 B d X R v U m V t b 3 Z l Z E N v b H V t b n M x L n t Q Z X J v Z 2 5 h d G h 1 c y B h b X B s d X M s N T Z 9 J n F 1 b 3 Q 7 L C Z x d W 9 0 O 1 N l Y 3 R p b 2 4 x L 1 R l b X B v c m F s X 0 J B U l Q g K D M p L 0 F 1 d G 9 S Z W 1 v d m V k Q 2 9 s d W 1 u c z E u e 1 B l c m 9 n b m F 0 a H V z I G Z h c 2 N p Y X R 1 c y w 1 N 3 0 m c X V v d D s s J n F 1 b 3 Q 7 U 2 V j d G l v b j E v V G V t c G 9 y Y W x f Q k F S V C A o M y k v Q X V 0 b 1 J l b W 9 2 Z W R D b 2 x 1 b W 5 z M S 5 7 U G V y b 2 d u Y X R o d X M g Z m x h d m V z Y 2 V u c y w 1 O H 0 m c X V v d D s s J n F 1 b 3 Q 7 U 2 V j d G l v b j E v V G V t c G 9 y Y W x f Q k F S V C A o M y k v Q X V 0 b 1 J l b W 9 2 Z W R D b 2 x 1 b W 5 z M S 5 7 U G V y b 2 d u Y X R o d X M g Z m x h d n V z L D U 5 f S Z x d W 9 0 O y w m c X V v d D t T Z W N 0 a W 9 u M S 9 U Z W 1 w b 3 J h b F 9 C Q V J U I C g z K S 9 B d X R v U m V t b 3 Z l Z E N v b H V t b n M x L n t Q Z X J v Z 2 5 h d G h 1 c y B p b m 9 y b m F 0 d X M s N j B 9 J n F 1 b 3 Q 7 L C Z x d W 9 0 O 1 N l Y 3 R p b 2 4 x L 1 R l b X B v c m F s X 0 J B U l Q g K D M p L 0 F 1 d G 9 S Z W 1 v d m V k Q 2 9 s d W 1 u c z E u e 1 B l c m 9 n b m F 0 a H V z I G x v b m d p b W V t Y n J p c y w 2 M X 0 m c X V v d D s s J n F 1 b 3 Q 7 U 2 V j d G l v b j E v V G V t c G 9 y Y W x f Q k F S V C A o M y k v Q X V 0 b 1 J l b W 9 2 Z W R D b 2 x 1 b W 5 z M S 5 7 U G V y b 2 d u Y X R o d X M g c G F y d n V z L D Y y f S Z x d W 9 0 O y w m c X V v d D t T Z W N 0 a W 9 u M S 9 U Z W 1 w b 3 J h b F 9 C Q V J U I C g z K S 9 B d X R v U m V t b 3 Z l Z E N v b H V t b n M x L n t Q Z X J v b X l z Y 3 V z I G F 0 d H d h d G V y a S w 2 M 3 0 m c X V v d D s s J n F 1 b 3 Q 7 U 2 V j d G l v b j E v V G V t c G 9 y Y W x f Q k F S V C A o M y k v Q X V 0 b 1 J l b W 9 2 Z W R D b 2 x 1 b W 5 z M S 5 7 U G V y b 2 1 5 c 2 N 1 c y B i b 3 l s a W k s N j R 9 J n F 1 b 3 Q 7 L C Z x d W 9 0 O 1 N l Y 3 R p b 2 4 x L 1 R l b X B v c m F s X 0 J B U l Q g K D M p L 0 F 1 d G 9 S Z W 1 v d m V k Q 2 9 s d W 1 u c z E u e 1 B l c m 9 t e X N j d X M g Y 2 F s a W Z v c m 5 p Y 3 V z L D Y 1 f S Z x d W 9 0 O y w m c X V v d D t T Z W N 0 a W 9 u M S 9 U Z W 1 w b 3 J h b F 9 C Q V J U I C g z K S 9 B d X R v U m V t b 3 Z l Z E N v b H V t b n M x L n t Q Z X J v b X l z Y 3 V z I G N y a W 5 p d H V z L D Y 2 f S Z x d W 9 0 O y w m c X V v d D t T Z W N 0 a W 9 u M S 9 U Z W 1 w b 3 J h b F 9 C Q V J U I C g z K S 9 B d X R v U m V t b 3 Z l Z E N v b H V t b n M x L n t Q Z X J v b X l z Y 3 V z I G V y Z W 1 p Y 3 V z L D Y 3 f S Z x d W 9 0 O y w m c X V v d D t T Z W N 0 a W 9 u M S 9 U Z W 1 w b 3 J h b F 9 C Q V J U I C g z K S 9 B d X R v U m V t b 3 Z l Z E N v b H V t b n M x L n t Q Z X J v b X l z Y 3 V z I G d v c 3 N 5 c G l u d X M s N j h 9 J n F 1 b 3 Q 7 L C Z x d W 9 0 O 1 N l Y 3 R p b 2 4 x L 1 R l b X B v c m F s X 0 J B U l Q g K D M p L 0 F 1 d G 9 S Z W 1 v d m V k Q 2 9 s d W 1 u c z E u e 1 B l c m 9 t e X N j d X M g a 2 V l b m k s N j l 9 J n F 1 b 3 Q 7 L C Z x d W 9 0 O 1 N l Y 3 R p b 2 4 x L 1 R l b X B v c m F s X 0 J B U l Q g K D M p L 0 F 1 d G 9 S Z W 1 v d m V k Q 2 9 s d W 1 u c z E u e 1 B l c m 9 t e X N j d X M g b G V 1 Y 2 9 w d X M s N z B 9 J n F 1 b 3 Q 7 L C Z x d W 9 0 O 1 N l Y 3 R p b 2 4 x L 1 R l b X B v c m F s X 0 J B U l Q g K D M p L 0 F 1 d G 9 S Z W 1 v d m V k Q 2 9 s d W 1 u c z E u e 1 B l c m 9 t e X N j d X M g b W F u a W N 1 b G F 0 d X M s N z F 9 J n F 1 b 3 Q 7 L C Z x d W 9 0 O 1 N l Y 3 R p b 2 4 x L 1 R l b X B v c m F s X 0 J B U l Q g K D M p L 0 F 1 d G 9 S Z W 1 v d m V k Q 2 9 s d W 1 u c z E u e 1 B l c m 9 t e X N j d X M g b W V y c m l h b W k s N z J 9 J n F 1 b 3 Q 7 L C Z x d W 9 0 O 1 N l Y 3 R p b 2 4 x L 1 R l b X B v c m F s X 0 J B U l Q g K D M p L 0 F 1 d G 9 S Z W 1 v d m V k Q 2 9 s d W 1 u c z E u e 1 B l c m 9 t e X N j d X M g c G 9 s a W 9 u b 3 R 1 c y w 3 M 3 0 m c X V v d D s s J n F 1 b 3 Q 7 U 2 V j d G l v b j E v V G V t c G 9 y Y W x f Q k F S V C A o M y k v Q X V 0 b 1 J l b W 9 2 Z W R D b 2 x 1 b W 5 z M S 5 7 U G V y b 2 1 5 c 2 N 1 c y B 0 c n V l a S w 3 N H 0 m c X V v d D s s J n F 1 b 3 Q 7 U 2 V j d G l v b j E v V G V t c G 9 y Y W x f Q k F S V C A o M y k v Q X V 0 b 1 J l b W 9 2 Z W R D b 2 x 1 b W 5 z M S 5 7 U G h l b m F j b 2 1 5 c y B p b n R l c m 1 l Z G l 1 c y w 3 N X 0 m c X V v d D s s J n F 1 b 3 Q 7 U 2 V j d G l v b j E v V G V t c G 9 y Y W x f Q k F S V C A o M y k v Q X V 0 b 1 J l b W 9 2 Z W R D b 2 x 1 b W 5 z M S 5 7 U G 9 k b 2 1 5 c y B m b G 9 y a W R h b n V z L D c 2 f S Z x d W 9 0 O y w m c X V v d D t T Z W N 0 a W 9 u M S 9 U Z W 1 w b 3 J h b F 9 C Q V J U I C g z K S 9 B d X R v U m V t b 3 Z l Z E N v b H V t b n M x L n t S Y X R 0 d X M g b m 9 y d m V n a W N 1 c y w 3 N 3 0 m c X V v d D s s J n F 1 b 3 Q 7 U 2 V j d G l v b j E v V G V t c G 9 y Y W x f Q k F S V C A o M y k v Q X V 0 b 1 J l b W 9 2 Z W R D b 2 x 1 b W 5 z M S 5 7 U m F 0 d H V z I H J h d H R 1 c y w 3 O H 0 m c X V v d D s s J n F 1 b 3 Q 7 U 2 V j d G l v b j E v V G V t c G 9 y Y W x f Q k F S V C A o M y k v Q X V 0 b 1 J l b W 9 2 Z W R D b 2 x 1 b W 5 z M S 5 7 U m V p d G h y b 2 R v b n R v b X l z I G Z 1 b H Z l c 2 N l b n M s N z l 9 J n F 1 b 3 Q 7 L C Z x d W 9 0 O 1 N l Y 3 R p b 2 4 x L 1 R l b X B v c m F s X 0 J B U l Q g K D M p L 0 F 1 d G 9 S Z W 1 v d m V k Q 2 9 s d W 1 u c z E u e 1 J l a X R o c m 9 k b 2 5 0 b 2 1 5 c y B o d W 1 1 b G l z L D g w f S Z x d W 9 0 O y w m c X V v d D t T Z W N 0 a W 9 u M S 9 U Z W 1 w b 3 J h b F 9 C Q V J U I C g z K S 9 B d X R v U m V t b 3 Z l Z E N v b H V t b n M x L n t S Z W l 0 a H J v Z G 9 u d G 9 t e X M g b W V n Y W x v d G l z L D g x f S Z x d W 9 0 O y w m c X V v d D t T Z W N 0 a W 9 u M S 9 U Z W 1 w b 3 J h b F 9 C Q V J U I C g z K S 9 B d X R v U m V t b 3 Z l Z E N v b H V t b n M x L n t S Z W l 0 a H J v Z G 9 u d G 9 t e X M g b W 9 u d G F u d X M s O D J 9 J n F 1 b 3 Q 7 L C Z x d W 9 0 O 1 N l Y 3 R p b 2 4 x L 1 R l b X B v c m F s X 0 J B U l Q g K D M p L 0 F 1 d G 9 S Z W 1 v d m V k Q 2 9 s d W 1 u c z E u e 1 N j a X V y d X M g Y 2 F y b 2 x p b m V u c 2 l z L D g z f S Z x d W 9 0 O y w m c X V v d D t T Z W N 0 a W 9 u M S 9 U Z W 1 w b 3 J h b F 9 C Q V J U I C g z K S 9 B d X R v U m V t b 3 Z l Z E N v b H V t b n M x L n t T a W d t b 2 R v b i B h c m l 6 b 2 5 h Z S w 4 N H 0 m c X V v d D s s J n F 1 b 3 Q 7 U 2 V j d G l v b j E v V G V t c G 9 y Y W x f Q k F S V C A o M y k v Q X V 0 b 1 J l b W 9 2 Z W R D b 2 x 1 b W 5 z M S 5 7 U 2 l n b W 9 k b 2 4 g a G l z c G l k d X M s O D V 9 J n F 1 b 3 Q 7 L C Z x d W 9 0 O 1 N l Y 3 R p b 2 4 x L 1 R l b X B v c m F s X 0 J B U l Q g K D M p L 0 F 1 d G 9 S Z W 1 v d m V k Q 2 9 s d W 1 u c z E u e 1 N p Z 2 1 v Z G 9 u I G h p c 3 B p Z H V z I G V y Z W 1 p Y 3 V z L D g 2 f S Z x d W 9 0 O y w m c X V v d D t T Z W N 0 a W 9 u M S 9 U Z W 1 w b 3 J h b F 9 C Q V J U I C g z K S 9 B d X R v U m V t b 3 Z l Z E N v b H V t b n M x L n t T a W d t b 2 R v b i B v Y 2 h y b 2 d u Y X R o d X M s O D d 9 J n F 1 b 3 Q 7 L C Z x d W 9 0 O 1 N l Y 3 R p b 2 4 x L 1 R l b X B v c m F s X 0 J B U l Q g K D M p L 0 F 1 d G 9 S Z W 1 v d m V k Q 2 9 s d W 1 u c z E u e 1 N v c m V 4 I G F y Y 3 R p Y 3 V z L D g 4 f S Z x d W 9 0 O y w m c X V v d D t T Z W N 0 a W 9 u M S 9 U Z W 1 w b 3 J h b F 9 C Q V J U I C g z K S 9 B d X R v U m V t b 3 Z l Z E N v b H V t b n M x L n t T b 3 J l e C B i Y W l y Z G k s O D l 9 J n F 1 b 3 Q 7 L C Z x d W 9 0 O 1 N l Y 3 R p b 2 4 x L 1 R l b X B v c m F s X 0 J B U l Q g K D M p L 0 F 1 d G 9 S Z W 1 v d m V k Q 2 9 s d W 1 u c z E u e 1 N v c m V 4 I G N p b m V y Z X V z L D k w f S Z x d W 9 0 O y w m c X V v d D t T Z W N 0 a W 9 u M S 9 U Z W 1 w b 3 J h b F 9 C Q V J U I C g z K S 9 B d X R v U m V t b 3 Z l Z E N v b H V t b n M x L n t T b 3 J l e C B m d W 1 l d X M s O T F 9 J n F 1 b 3 Q 7 L C Z x d W 9 0 O 1 N l Y 3 R p b 2 4 x L 1 R l b X B v c m F s X 0 J B U l Q g K D M p L 0 F 1 d G 9 S Z W 1 v d m V k Q 2 9 s d W 1 u c z E u e 1 N v c m V 4 I G h h e W R l b m k s O T J 9 J n F 1 b 3 Q 7 L C Z x d W 9 0 O 1 N l Y 3 R p b 2 4 x L 1 R l b X B v c m F s X 0 J B U l Q g K D M p L 0 F 1 d G 9 S Z W 1 v d m V k Q 2 9 s d W 1 u c z E u e 1 N v c m V 4 I G h v e W k s O T N 9 J n F 1 b 3 Q 7 L C Z x d W 9 0 O 1 N l Y 3 R p b 2 4 x L 1 R l b X B v c m F s X 0 J B U l Q g K D M p L 0 F 1 d G 9 S Z W 1 v d m V k Q 2 9 s d W 1 u c z E u e 1 N v c m V 4 I G x v b m d p c m 9 z d H J p c y w 5 N H 0 m c X V v d D s s J n F 1 b 3 Q 7 U 2 V j d G l v b j E v V G V t c G 9 y Y W x f Q k F S V C A o M y k v Q X V 0 b 1 J l b W 9 2 Z W R D b 2 x 1 b W 5 z M S 5 7 U 2 9 y Z X g g b W V y c m l h b W k s O T V 9 J n F 1 b 3 Q 7 L C Z x d W 9 0 O 1 N l Y 3 R p b 2 4 x L 1 R l b X B v c m F s X 0 J B U l Q g K D M p L 0 F 1 d G 9 S Z W 1 v d m V k Q 2 9 s d W 1 u c z E u e 1 N v c m V 4 I G 1 v b n R p Y 2 9 s d X M s O T Z 9 J n F 1 b 3 Q 7 L C Z x d W 9 0 O 1 N l Y 3 R p b 2 4 x L 1 R l b X B v c m F s X 0 J B U l Q g K D M p L 0 F 1 d G 9 S Z W 1 v d m V k Q 2 9 s d W 1 u c z E u e 1 N v c m V 4 I H B h b H V z d H J p c y w 5 N 3 0 m c X V v d D s s J n F 1 b 3 Q 7 U 2 V j d G l v b j E v V G V t c G 9 y Y W x f Q k F S V C A o M y k v Q X V 0 b 1 J l b W 9 2 Z W R D b 2 x 1 b W 5 z M S 5 7 U 2 9 y Z X g g d H J v d 2 J y a W R n a W k s O T h 9 J n F 1 b 3 Q 7 L C Z x d W 9 0 O 1 N l Y 3 R p b 2 4 x L 1 R l b X B v c m F s X 0 J B U l Q g K D M p L 0 F 1 d G 9 S Z W 1 v d m V k Q 2 9 s d W 1 u c z E u e 1 N v c m V 4 I H R 1 b m R y Z W 5 z a X M s O T l 9 J n F 1 b 3 Q 7 L C Z x d W 9 0 O 1 N l Y 3 R p b 2 4 x L 1 R l b X B v c m F s X 0 J B U l Q g K D M p L 0 F 1 d G 9 S Z W 1 v d m V k Q 2 9 s d W 1 u c z E u e 1 N v c m V 4 I H V n e X V u Y W s s M T A w f S Z x d W 9 0 O y w m c X V v d D t T Z W N 0 a W 9 u M S 9 U Z W 1 w b 3 J h b F 9 C Q V J U I C g z K S 9 B d X R v U m V t b 3 Z l Z E N v b H V t b n M x L n t T b 3 J l e C B 2 Y W d y Y W 5 z L D E w M X 0 m c X V v d D s s J n F 1 b 3 Q 7 U 2 V j d G l v b j E v V G V t c G 9 y Y W x f Q k F S V C A o M y k v Q X V 0 b 1 J l b W 9 2 Z W R D b 2 x 1 b W 5 z M S 5 7 U 3 B l c m 1 v c G h p b H V z I G F y b W F 0 d X M s M T A y f S Z x d W 9 0 O y w m c X V v d D t T Z W N 0 a W 9 u M S 9 U Z W 1 w b 3 J h b F 9 C Q V J U I C g z K S 9 B d X R v U m V t b 3 Z l Z E N v b H V t b n M x L n t T c G V y b W 9 w a G l s d X M g Y m V l Y 2 h l e W k s M T A z f S Z x d W 9 0 O y w m c X V v d D t T Z W N 0 a W 9 u M S 9 U Z W 1 w b 3 J h b F 9 C Q V J U I C g z K S 9 B d X R v U m V t b 3 Z l Z E N v b H V t b n M x L n t T c G V y b W 9 w a G l s d X M g Z n J h b m t s a W 5 p a S w x M D R 9 J n F 1 b 3 Q 7 L C Z x d W 9 0 O 1 N l Y 3 R p b 2 4 x L 1 R l b X B v c m F s X 0 J B U l Q g K D M p L 0 F 1 d G 9 S Z W 1 v d m V k Q 2 9 s d W 1 u c z E u e 1 N w Z X J t b 3 B o a W x 1 c y B w Y X J y e W l p L D E w N X 0 m c X V v d D s s J n F 1 b 3 Q 7 U 2 V j d G l v b j E v V G V t c G 9 y Y W x f Q k F S V C A o M y k v Q X V 0 b 1 J l b W 9 2 Z W R D b 2 x 1 b W 5 z M S 5 7 U 3 B l c m 1 v c G h p b H V z I H J p Y 2 h h c m R z b 2 5 p a S w x M D Z 9 J n F 1 b 3 Q 7 L C Z x d W 9 0 O 1 N l Y 3 R p b 2 4 x L 1 R l b X B v c m F s X 0 J B U l Q g K D M p L 0 F 1 d G 9 S Z W 1 v d m V k Q 2 9 s d W 1 u c z E u e 1 N w Z X J t b 3 B o a W x 1 c y B z c G l s b 3 N v b W E s M T A 3 f S Z x d W 9 0 O y w m c X V v d D t T Z W N 0 a W 9 u M S 9 U Z W 1 w b 3 J h b F 9 C Q V J U I C g z K S 9 B d X R v U m V t b 3 Z l Z E N v b H V t b n M x L n t T c G V y b W 9 w a G l s d X M g d G V y Z X R p Y 2 F 1 Z H V z L D E w O H 0 m c X V v d D s s J n F 1 b 3 Q 7 U 2 V j d G l v b j E v V G V t c G 9 y Y W x f Q k F S V C A o M y k v Q X V 0 b 1 J l b W 9 2 Z W R D b 2 x 1 b W 5 z M S 5 7 U 3 B l c m 1 v c G h p b H V z I H Z h c m l l Z 2 F 0 d X M s M T A 5 f S Z x d W 9 0 O y w m c X V v d D t T Z W N 0 a W 9 u M S 9 U Z W 1 w b 3 J h b F 9 C Q V J U I C g z K S 9 B d X R v U m V t b 3 Z l Z E N v b H V t b n M x L n t T e W x 2 a W x h Z 3 V z I G F 1 Z H V i b 2 5 p a S w x M T B 9 J n F 1 b 3 Q 7 L C Z x d W 9 0 O 1 N l Y 3 R p b 2 4 x L 1 R l b X B v c m F s X 0 J B U l Q g K D M p L 0 F 1 d G 9 S Z W 1 v d m V k Q 2 9 s d W 1 u c z E u e 1 N 5 b H Z p b G F n d X M g Z m x v c m l k Y W 5 1 c y w x M T F 9 J n F 1 b 3 Q 7 L C Z x d W 9 0 O 1 N l Y 3 R p b 2 4 x L 1 R l b X B v c m F s X 0 J B U l Q g K D M p L 0 F 1 d G 9 S Z W 1 v d m V k Q 2 9 s d W 1 u c z E u e 1 N 5 b H Z p b G F n d X M g b n V 0 d G F s b G l p L D E x M n 0 m c X V v d D s s J n F 1 b 3 Q 7 U 2 V j d G l v b j E v V G V t c G 9 y Y W x f Q k F S V C A o M y k v Q X V 0 b 1 J l b W 9 2 Z W R D b 2 x 1 b W 5 z M S 5 7 U 3 l u Y X B 0 b 2 1 5 c y B j b 2 9 w Z X J p L D E x M 3 0 m c X V v d D s s J n F 1 b 3 Q 7 U 2 V j d G l v b j E v V G V t c G 9 y Y W x f Q k F S V C A o M y k v Q X V 0 b 1 J l b W 9 2 Z W R D b 2 x 1 b W 5 z M S 5 7 V G F t a W F z I G F s c G l u d X M s M T E 0 f S Z x d W 9 0 O y w m c X V v d D t T Z W N 0 a W 9 u M S 9 U Z W 1 w b 3 J h b F 9 C Q V J U I C g z K S 9 B d X R v U m V t b 3 Z l Z E N v b H V t b n M x L n t U Y W 1 p Y X M g Y W 1 v Z W 5 1 c y w x M T V 9 J n F 1 b 3 Q 7 L C Z x d W 9 0 O 1 N l Y 3 R p b 2 4 x L 1 R l b X B v c m F s X 0 J B U l Q g K D M p L 0 F 1 d G 9 S Z W 1 v d m V k Q 2 9 s d W 1 u c z E u e 1 R h b W l h c y B k b 3 J z Y W x p c y w x M T Z 9 J n F 1 b 3 Q 7 L C Z x d W 9 0 O 1 N l Y 3 R p b 2 4 x L 1 R l b X B v c m F s X 0 J B U l Q g K D M p L 0 F 1 d G 9 S Z W 1 v d m V k Q 2 9 s d W 1 u c z E u e 1 R h b W l h c y B t a W 5 p b X V z L D E x N 3 0 m c X V v d D s s J n F 1 b 3 Q 7 U 2 V j d G l v b j E v V G V t c G 9 y Y W x f Q k F S V C A o M y k v Q X V 0 b 1 J l b W 9 2 Z W R D b 2 x 1 b W 5 z M S 5 7 V G F t a W F z I H F 1 Y W R y a W 1 h Y 3 V s Y X R 1 c y w x M T h 9 J n F 1 b 3 Q 7 L C Z x d W 9 0 O 1 N l Y 3 R p b 2 4 x L 1 R l b X B v c m F s X 0 J B U l Q g K D M p L 0 F 1 d G 9 S Z W 1 v d m V k Q 2 9 s d W 1 u c z E u e 1 R h b W l h c y B x d W F k c m l 2 a X R 0 Y X R 1 c y w x M T l 9 J n F 1 b 3 Q 7 L C Z x d W 9 0 O 1 N l Y 3 R p b 2 4 x L 1 R l b X B v c m F s X 0 J B U l Q g K D M p L 0 F 1 d G 9 S Z W 1 v d m V k Q 2 9 s d W 1 u c z E u e 1 R h b W l h c y B y d W Z 1 c y w x M j B 9 J n F 1 b 3 Q 7 L C Z x d W 9 0 O 1 N l Y 3 R p b 2 4 x L 1 R l b X B v c m F s X 0 J B U l Q g K D M p L 0 F 1 d G 9 S Z W 1 v d m V k Q 2 9 s d W 1 u c z E u e 1 R h b W l h c y B z c G V j a W 9 z d X M s M T I x f S Z x d W 9 0 O y w m c X V v d D t T Z W N 0 a W 9 u M S 9 U Z W 1 w b 3 J h b F 9 C Q V J U I C g z K S 9 B d X R v U m V t b 3 Z l Z E N v b H V t b n M x L n t U Y W 1 p Y X M g c 3 R y a W F 0 d X M s M T I y f S Z x d W 9 0 O y w m c X V v d D t T Z W N 0 a W 9 u M S 9 U Z W 1 w b 3 J h b F 9 C Q V J U I C g z K S 9 B d X R v U m V t b 3 Z l Z E N v b H V t b n M x L n t U Y W 1 p Y X M g d G 9 3 b n N l b m R p a S w x M j N 9 J n F 1 b 3 Q 7 L C Z x d W 9 0 O 1 N l Y 3 R p b 2 4 x L 1 R l b X B v c m F s X 0 J B U l Q g K D M p L 0 F 1 d G 9 S Z W 1 v d m V k Q 2 9 s d W 1 u c z E u e 1 R h b W l h c 2 N p d X J 1 c y B k b 3 V n b G F z a W k s M T I 0 f S Z x d W 9 0 O y w m c X V v d D t T Z W N 0 a W 9 u M S 9 U Z W 1 w b 3 J h b F 9 C Q V J U I C g z K S 9 B d X R v U m V t b 3 Z l Z E N v b H V t b n M x L n t U Y W 1 p Y X N j a X V y d X M g a H V k c 2 9 u a W N 1 c y w x M j V 9 J n F 1 b 3 Q 7 L C Z x d W 9 0 O 1 N l Y 3 R p b 2 4 x L 1 R l b X B v c m F s X 0 J B U l Q g K D M p L 0 F 1 d G 9 S Z W 1 v d m V k Q 2 9 s d W 1 u c z E u e 1 R o b 2 1 v b X l z I H R h b H B v a W R l c y w x M j Z 9 J n F 1 b 3 Q 7 L C Z x d W 9 0 O 1 N l Y 3 R p b 2 4 x L 1 R l b X B v c m F s X 0 J B U l Q g K D M p L 0 F 1 d G 9 S Z W 1 v d m V k Q 2 9 s d W 1 u c z E u e 1 p h c H V z I G h 1 Z H N v b m l 1 c y w x M j d 9 J n F 1 b 3 Q 7 L C Z x d W 9 0 O 1 N l Y 3 R p b 2 4 x L 1 R l b X B v c m F s X 0 J B U l Q g K D M p L 0 F 1 d G 9 S Z W 1 v d m V k Q 2 9 s d W 1 u c z E u e 1 p h c H V z I H B y a W 5 j Z X B z L D E y O H 0 m c X V v d D s s J n F 1 b 3 Q 7 U 2 V j d G l v b j E v V G V t c G 9 y Y W x f Q k F S V C A o M y k v Q X V 0 b 1 J l b W 9 2 Z W R D b 2 x 1 b W 5 z M S 5 7 W m F w d X M g d H J p b m 9 0 Y X R 1 c y w x M j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Z W 1 w b 3 J h b F 9 C Q V J U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v c m F s X 0 J B U l Q l M j A o M y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9 y Y W x f Q k F S V C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v c m F s X 0 J B U l Q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Z W 1 w b 3 J h b F 9 C Q V J U X 1 8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I t M D Z U M D E 6 N D g 6 M T c u M D E y M z M 4 M l o i I C 8 + P E V u d H J 5 I F R 5 c G U 9 I k Z p b G x D b 2 x 1 b W 5 U e X B l c y I g V m F s d W U 9 I n N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P S I g L z 4 8 R W 5 0 c n k g V H l w Z T 0 i R m l s b E N v b H V t b k 5 h b W V z I i B W Y W x 1 Z T 0 i c 1 s m c X V v d D t D b 2 x 1 b W 4 x J n F 1 b 3 Q 7 L C Z x d W 9 0 O 0 F t b W 9 z c G V y b W 9 w a G l s d X M g a G F y c m l z a W k m c X V v d D s s J n F 1 b 3 Q 7 Q m F p b 2 1 5 c y B 0 Y X l s b 3 J p J n F 1 b 3 Q 7 L C Z x d W 9 0 O 0 J s Y X J p b m E g Y n J l d m l j Y X V k Y S Z x d W 9 0 O y w m c X V v d D t C b G F y a W 5 h I G N h c m 9 s a W 5 l b n N p c y Z x d W 9 0 O y w m c X V v d D t C b G F y a W 5 h I G h 5 b G 9 w a G F n Y S Z x d W 9 0 O y w m c X V v d D t D Y W x s b 3 N w Z X J t b 3 B o a W x 1 c y B s Y X R l c m F s a X M m c X V v d D s s J n F 1 b 3 Q 7 Q 2 h h Z X R v Z G l w d X M g Y m F p b G V 5 a S Z x d W 9 0 O y w m c X V v d D t D a G F l d G 9 k a X B 1 c y B j Y W x p Z m 9 y b m l j d X M m c X V v d D s s J n F 1 b 3 Q 7 Q 2 h h Z X R v Z G l w d X M g Z X J l b W l j d X M m c X V v d D s s J n F 1 b 3 Q 7 Q 2 h h Z X R v Z G l w d X M g a G l z c G l k d X M m c X V v d D s s J n F 1 b 3 Q 7 Q 2 h h Z X R v Z G l w d X M g a W 5 0 Z X J t Z W R p d X M m c X V v d D s s J n F 1 b 3 Q 7 Q 2 h h Z X R v Z G l w d X M g c G V u a W N p b G x h d H V z J n F 1 b 3 Q 7 L C Z x d W 9 0 O 0 N y e X B 0 b 3 R p c y B w Y X J 2 Y S Z x d W 9 0 O y w m c X V v d D t E a W N y b 3 N 0 b 2 5 5 e C B n c m 9 l b m x h b m R p Y 3 V z J n F 1 b 3 Q 7 L C Z x d W 9 0 O 0 R p Z G V s c G h p c y B 2 a X J n a W 5 p Y W 5 h J n F 1 b 3 Q 7 L C Z x d W 9 0 O 0 R p c G 9 k b 2 1 5 c y B t Z X J y a W F t a S Z x d W 9 0 O y w m c X V v d D t E a X B v Z G 9 t e X M g b W l j c m 9 w c y Z x d W 9 0 O y w m c X V v d D t E a X B v Z G 9 t e X M g b 3 J k a W k m c X V v d D s s J n F 1 b 3 Q 7 R G l w b 2 R v b X l z I H N w Z W N 0 Y W J p b G l z J n F 1 b 3 Q 7 L C Z x d W 9 0 O 0 d s Y X V j b 2 1 5 c y B z Y W J y a W 5 1 c y Z x d W 9 0 O y w m c X V v d D t H b G F 1 Y 2 9 t e X M g d m 9 s Y W 5 z J n F 1 b 3 Q 7 L C Z x d W 9 0 O 0 l j d G l k b 2 1 5 c y B 0 c m l k Z W N l b W x p b m V h d H V z J n F 1 b 3 Q 7 L C Z x d W 9 0 O 0 l j d G l k b 2 1 5 c y B 0 c m l k Z W N l b W x p b m V h d H V z I G 1 v b n R p Y 2 9 s Y S Z x d W 9 0 O y w m c X V v d D t M Z W 1 t a X N j d X M g Y 3 V y d G F 0 d X M m c X V v d D s s J n F 1 b 3 Q 7 T G V t b X V z I H R y a W 1 1 Y 3 J v b m F 0 d X M m c X V v d D s s J n F 1 b 3 Q 7 T G V w d X M g Y W 1 l c m l j Y W 5 1 c y Z x d W 9 0 O y w m c X V v d D t M Z X B 1 c y B j Y W x p Z m 9 y b m l j d X M m c X V v d D s s J n F 1 b 3 Q 7 T W l j c m 9 0 d X M g Y 2 F s a W Z v c m 5 p Y 3 V z J n F 1 b 3 Q 7 L C Z x d W 9 0 O 0 1 p Y 3 J v d H V z I G x v b m d p Y 2 F 1 Z H V z J n F 1 b 3 Q 7 L C Z x d W 9 0 O 0 1 p Y 3 J v d H V z I G 1 p d X J 1 c y Z x d W 9 0 O y w m c X V v d D t N a W N y b 3 R 1 c y B t b 2 5 0 Y W 5 1 c y Z x d W 9 0 O y w m c X V v d D t N a W N y b 3 R 1 c y B v Y 2 h y b 2 d h c 3 R l c i Z x d W 9 0 O y w m c X V v d D t N a W N y b 3 R 1 c y B v Z W N v b m 9 t d X M m c X V v d D s s J n F 1 b 3 Q 7 T W l j c m 9 0 d X M g b 3 J l Z 2 9 u a S Z x d W 9 0 O y w m c X V v d D t N a W N y b 3 R 1 c y B w Z W 5 u c 3 l s d m F u a W N 1 c y Z x d W 9 0 O y w m c X V v d D t N a W N y b 3 R 1 c y B w a W 5 l d G 9 y d W 0 m c X V v d D s s J n F 1 b 3 Q 7 T W l j c m 9 0 d X M g e G F u d G h v Z 2 5 h d G h 1 c y Z x d W 9 0 O y w m c X V v d D t N d X M g b X V z Y 3 V s d X M m c X V v d D s s J n F 1 b 3 Q 7 T X V z d G V s Y S B l c m 1 p b m V h J n F 1 b 3 Q 7 L C Z x d W 9 0 O 0 1 1 c 3 R l b G E g Z n J l b m F 0 Y S Z x d W 9 0 O y w m c X V v d D t N d X N 0 Z W x h I G 5 p d m F s a X M m c X V v d D s s J n F 1 b 3 Q 7 T X l v Z G V z I G d h c H B l c m k m c X V v d D s s J n F 1 b 3 Q 7 T X l v Z G V z I H J 1 d G l s d X M m c X V v d D s s J n F 1 b 3 Q 7 T m F w Y W V v e m F w d X M g a W 5 z a W d u a X M m c X V v d D s s J n F 1 b 3 Q 7 T m V v d G 9 t Y S B h b G J p Z 3 V s Y S Z x d W 9 0 O y w m c X V v d D t O Z W 9 0 b 2 1 h I G Z s b 3 J p Z G F u Y S Z x d W 9 0 O y w m c X V v d D t O Z W 9 0 b 2 1 h I G x l c G l k Y S Z x d W 9 0 O y w m c X V v d D t O Z W 9 0 b 2 1 h I G 1 l e G l j Y W 5 h J n F 1 b 3 Q 7 L C Z x d W 9 0 O 0 5 l b 3 R v b W E g b W l j c m 9 w d X M m c X V v d D s s J n F 1 b 3 Q 7 T m V 1 c m 9 0 c m l j a H V z I G d p Y m J z a W k m c X V v d D s s J n F 1 b 3 Q 7 T 2 N o b 3 R v b m E g c H J p b m N l c H M m c X V v d D s s J n F 1 b 3 Q 7 T 2 N o c m 9 0 b 2 1 5 c y B u d X R 0 Y W x s a S Z x d W 9 0 O y w m c X V v d D t P b n l j a G 9 t e X M g Y X J l b m l j b 2 x h J n F 1 b 3 Q 7 L C Z x d W 9 0 O 0 9 u e W N o b 2 1 5 c y B s Z X V j b 2 d h c 3 R l c i Z x d W 9 0 O y w m c X V v d D t P b n l j a G 9 t e X M g d G 9 y c m l k d X M m c X V v d D s s J n F 1 b 3 Q 7 T 3 J 5 e m 9 t e X M g c G F s d X N 0 c m l z J n F 1 b 3 Q 7 L C Z x d W 9 0 O 1 B l c m 9 n b m F 0 a H V z I G F t c G x 1 c y Z x d W 9 0 O y w m c X V v d D t Q Z X J v Z 2 5 h d G h 1 c y B m Y X N j a W F 0 d X M m c X V v d D s s J n F 1 b 3 Q 7 U G V y b 2 d u Y X R o d X M g Z m x h d m V z Y 2 V u c y Z x d W 9 0 O y w m c X V v d D t Q Z X J v Z 2 5 h d G h 1 c y B m b G F 2 d X M m c X V v d D s s J n F 1 b 3 Q 7 U G V y b 2 d u Y X R o d X M g a W 5 v c m 5 h d H V z J n F 1 b 3 Q 7 L C Z x d W 9 0 O 1 B l c m 9 n b m F 0 a H V z I G x v b m d p b W V t Y n J p c y Z x d W 9 0 O y w m c X V v d D t Q Z X J v Z 2 5 h d G h 1 c y B w Y X J 2 d X M m c X V v d D s s J n F 1 b 3 Q 7 U G V y b 2 1 5 c 2 N 1 c y B h d H R 3 Y X R l c m k m c X V v d D s s J n F 1 b 3 Q 7 U G V y b 2 1 5 c 2 N 1 c y B i b 3 l s a W k m c X V v d D s s J n F 1 b 3 Q 7 U G V y b 2 1 5 c 2 N 1 c y B j Y W x p Z m 9 y b m l j d X M m c X V v d D s s J n F 1 b 3 Q 7 U G V y b 2 1 5 c 2 N 1 c y B j c m l u a X R 1 c y Z x d W 9 0 O y w m c X V v d D t Q Z X J v b X l z Y 3 V z I G V y Z W 1 p Y 3 V z J n F 1 b 3 Q 7 L C Z x d W 9 0 O 1 B l c m 9 t e X N j d X M g Z 2 9 z c 3 l w a W 5 1 c y Z x d W 9 0 O y w m c X V v d D t Q Z X J v b X l z Y 3 V z I G t l Z W 5 p J n F 1 b 3 Q 7 L C Z x d W 9 0 O 1 B l c m 9 t e X N j d X M g b G V 1 Y 2 9 w d X M m c X V v d D s s J n F 1 b 3 Q 7 U G V y b 2 1 5 c 2 N 1 c y B t Y W 5 p Y 3 V s Y X R 1 c y Z x d W 9 0 O y w m c X V v d D t Q Z X J v b X l z Y 3 V z I G 1 l c n J p Y W 1 p J n F 1 b 3 Q 7 L C Z x d W 9 0 O 1 B l c m 9 t e X N j d X M g c G 9 s a W 9 u b 3 R 1 c y Z x d W 9 0 O y w m c X V v d D t Q Z X J v b X l z Y 3 V z I H R y d W V p J n F 1 b 3 Q 7 L C Z x d W 9 0 O 1 B o Z W 5 h Y 2 9 t e X M g a W 5 0 Z X J t Z W R p d X M m c X V v d D s s J n F 1 b 3 Q 7 U G 9 k b 2 1 5 c y B m b G 9 y a W R h b n V z J n F 1 b 3 Q 7 L C Z x d W 9 0 O 1 J h d H R 1 c y B u b 3 J 2 Z W d p Y 3 V z J n F 1 b 3 Q 7 L C Z x d W 9 0 O 1 J h d H R 1 c y B y Y X R 0 d X M m c X V v d D s s J n F 1 b 3 Q 7 U m V p d G h y b 2 R v b n R v b X l z I G Z 1 b H Z l c 2 N l b n M m c X V v d D s s J n F 1 b 3 Q 7 U m V p d G h y b 2 R v b n R v b X l z I G h 1 b X V s a X M m c X V v d D s s J n F 1 b 3 Q 7 U m V p d G h y b 2 R v b n R v b X l z I G 1 l Z 2 F s b 3 R p c y Z x d W 9 0 O y w m c X V v d D t S Z W l 0 a H J v Z G 9 u d G 9 t e X M g b W 9 u d G F u d X M m c X V v d D s s J n F 1 b 3 Q 7 U 2 N p d X J 1 c y B j Y X J v b G l u Z W 5 z a X M m c X V v d D s s J n F 1 b 3 Q 7 U 2 l n b W 9 k b 2 4 g Y X J p e m 9 u Y W U m c X V v d D s s J n F 1 b 3 Q 7 U 2 l n b W 9 k b 2 4 g a G l z c G l k d X M m c X V v d D s s J n F 1 b 3 Q 7 U 2 l n b W 9 k b 2 4 g a G l z c G l k d X M g Z X J l b W l j d X M m c X V v d D s s J n F 1 b 3 Q 7 U 2 l n b W 9 k b 2 4 g b 2 N o c m 9 n b m F 0 a H V z J n F 1 b 3 Q 7 L C Z x d W 9 0 O 1 N v c m V 4 I G F y Y 3 R p Y 3 V z J n F 1 b 3 Q 7 L C Z x d W 9 0 O 1 N v c m V 4 I G J h a X J k a S Z x d W 9 0 O y w m c X V v d D t T b 3 J l e C B j a W 5 l c m V 1 c y Z x d W 9 0 O y w m c X V v d D t T b 3 J l e C B m d W 1 l d X M m c X V v d D s s J n F 1 b 3 Q 7 U 2 9 y Z X g g a G F 5 Z G V u a S Z x d W 9 0 O y w m c X V v d D t T b 3 J l e C B o b 3 l p J n F 1 b 3 Q 7 L C Z x d W 9 0 O 1 N v c m V 4 I G x v b m d p c m 9 z d H J p c y Z x d W 9 0 O y w m c X V v d D t T b 3 J l e C B t Z X J y a W F t a S Z x d W 9 0 O y w m c X V v d D t T b 3 J l e C B t b 2 5 0 a W N v b H V z J n F 1 b 3 Q 7 L C Z x d W 9 0 O 1 N v c m V 4 I H B h b H V z d H J p c y Z x d W 9 0 O y w m c X V v d D t T b 3 J l e C B 0 c m 9 3 Y n J p Z G d p a S Z x d W 9 0 O y w m c X V v d D t T b 3 J l e C B 0 d W 5 k c m V u c 2 l z J n F 1 b 3 Q 7 L C Z x d W 9 0 O 1 N v c m V 4 I H V n e X V u Y W s m c X V v d D s s J n F 1 b 3 Q 7 U 2 9 y Z X g g d m F n c m F u c y Z x d W 9 0 O y w m c X V v d D t T c G V y b W 9 w a G l s d X M g Y X J t Y X R 1 c y Z x d W 9 0 O y w m c X V v d D t T c G V y b W 9 w a G l s d X M g Y m V l Y 2 h l e W k m c X V v d D s s J n F 1 b 3 Q 7 U 3 B l c m 1 v c G h p b H V z I G Z y Y W 5 r b G l u a W k m c X V v d D s s J n F 1 b 3 Q 7 U 3 B l c m 1 v c G h p b H V z I H B h c n J 5 a W k m c X V v d D s s J n F 1 b 3 Q 7 U 3 B l c m 1 v c G h p b H V z I H J p Y 2 h h c m R z b 2 5 p a S Z x d W 9 0 O y w m c X V v d D t T c G V y b W 9 w a G l s d X M g c 3 B p b G 9 z b 2 1 h J n F 1 b 3 Q 7 L C Z x d W 9 0 O 1 N w Z X J t b 3 B o a W x 1 c y B 0 Z X J l d G l j Y X V k d X M m c X V v d D s s J n F 1 b 3 Q 7 U 3 B l c m 1 v c G h p b H V z I H Z h c m l l Z 2 F 0 d X M m c X V v d D s s J n F 1 b 3 Q 7 U 3 l s d m l s Y W d 1 c y B h d W R 1 Y m 9 u a W k m c X V v d D s s J n F 1 b 3 Q 7 U 3 l s d m l s Y W d 1 c y B m b G 9 y a W R h b n V z J n F 1 b 3 Q 7 L C Z x d W 9 0 O 1 N 5 b H Z p b G F n d X M g b n V 0 d G F s b G l p J n F 1 b 3 Q 7 L C Z x d W 9 0 O 1 N 5 b m F w d G 9 t e X M g Y 2 9 v c G V y a S Z x d W 9 0 O y w m c X V v d D t U Y W 1 p Y X M g Y W x w a W 5 1 c y Z x d W 9 0 O y w m c X V v d D t U Y W 1 p Y X M g Y W 1 v Z W 5 1 c y Z x d W 9 0 O y w m c X V v d D t U Y W 1 p Y X M g Z G 9 y c 2 F s a X M m c X V v d D s s J n F 1 b 3 Q 7 V G F t a W F z I G 1 p b m l t d X M m c X V v d D s s J n F 1 b 3 Q 7 V G F t a W F z I H F 1 Y W R y a W 1 h Y 3 V s Y X R 1 c y Z x d W 9 0 O y w m c X V v d D t U Y W 1 p Y X M g c X V h Z H J p d m l 0 d G F 0 d X M m c X V v d D s s J n F 1 b 3 Q 7 V G F t a W F z I H J 1 Z n V z J n F 1 b 3 Q 7 L C Z x d W 9 0 O 1 R h b W l h c y B z c G V j a W 9 z d X M m c X V v d D s s J n F 1 b 3 Q 7 V G F t a W F z I H N 0 c m l h d H V z J n F 1 b 3 Q 7 L C Z x d W 9 0 O 1 R h b W l h c y B 0 b 3 d u c 2 V u Z G l p J n F 1 b 3 Q 7 L C Z x d W 9 0 O 1 R h b W l h c 2 N p d X J 1 c y B k b 3 V n b G F z a W k m c X V v d D s s J n F 1 b 3 Q 7 V G F t a W F z Y 2 l 1 c n V z I G h 1 Z H N v b m l j d X M m c X V v d D s s J n F 1 b 3 Q 7 V G h v b W 9 t e X M g d G F s c G 9 p Z G V z J n F 1 b 3 Q 7 L C Z x d W 9 0 O 1 p h c H V z I G h 1 Z H N v b m l 1 c y Z x d W 9 0 O y w m c X V v d D t a Y X B 1 c y B w c m l u Y 2 V w c y Z x d W 9 0 O y w m c X V v d D t a Y X B 1 c y B 0 c m l u b 3 R h d H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Z W 1 w b 3 J h b F 9 C Q V J U I C g 0 K S 9 B d X R v U m V t b 3 Z l Z E N v b H V t b n M x L n t D b 2 x 1 b W 4 x L D B 9 J n F 1 b 3 Q 7 L C Z x d W 9 0 O 1 N l Y 3 R p b 2 4 x L 1 R l b X B v c m F s X 0 J B U l Q g K D Q p L 0 F 1 d G 9 S Z W 1 v d m V k Q 2 9 s d W 1 u c z E u e 0 F t b W 9 z c G V y b W 9 w a G l s d X M g a G F y c m l z a W k s M X 0 m c X V v d D s s J n F 1 b 3 Q 7 U 2 V j d G l v b j E v V G V t c G 9 y Y W x f Q k F S V C A o N C k v Q X V 0 b 1 J l b W 9 2 Z W R D b 2 x 1 b W 5 z M S 5 7 Q m F p b 2 1 5 c y B 0 Y X l s b 3 J p L D J 9 J n F 1 b 3 Q 7 L C Z x d W 9 0 O 1 N l Y 3 R p b 2 4 x L 1 R l b X B v c m F s X 0 J B U l Q g K D Q p L 0 F 1 d G 9 S Z W 1 v d m V k Q 2 9 s d W 1 u c z E u e 0 J s Y X J p b m E g Y n J l d m l j Y X V k Y S w z f S Z x d W 9 0 O y w m c X V v d D t T Z W N 0 a W 9 u M S 9 U Z W 1 w b 3 J h b F 9 C Q V J U I C g 0 K S 9 B d X R v U m V t b 3 Z l Z E N v b H V t b n M x L n t C b G F y a W 5 h I G N h c m 9 s a W 5 l b n N p c y w 0 f S Z x d W 9 0 O y w m c X V v d D t T Z W N 0 a W 9 u M S 9 U Z W 1 w b 3 J h b F 9 C Q V J U I C g 0 K S 9 B d X R v U m V t b 3 Z l Z E N v b H V t b n M x L n t C b G F y a W 5 h I G h 5 b G 9 w a G F n Y S w 1 f S Z x d W 9 0 O y w m c X V v d D t T Z W N 0 a W 9 u M S 9 U Z W 1 w b 3 J h b F 9 C Q V J U I C g 0 K S 9 B d X R v U m V t b 3 Z l Z E N v b H V t b n M x L n t D Y W x s b 3 N w Z X J t b 3 B o a W x 1 c y B s Y X R l c m F s a X M s N n 0 m c X V v d D s s J n F 1 b 3 Q 7 U 2 V j d G l v b j E v V G V t c G 9 y Y W x f Q k F S V C A o N C k v Q X V 0 b 1 J l b W 9 2 Z W R D b 2 x 1 b W 5 z M S 5 7 Q 2 h h Z X R v Z G l w d X M g Y m F p b G V 5 a S w 3 f S Z x d W 9 0 O y w m c X V v d D t T Z W N 0 a W 9 u M S 9 U Z W 1 w b 3 J h b F 9 C Q V J U I C g 0 K S 9 B d X R v U m V t b 3 Z l Z E N v b H V t b n M x L n t D a G F l d G 9 k a X B 1 c y B j Y W x p Z m 9 y b m l j d X M s O H 0 m c X V v d D s s J n F 1 b 3 Q 7 U 2 V j d G l v b j E v V G V t c G 9 y Y W x f Q k F S V C A o N C k v Q X V 0 b 1 J l b W 9 2 Z W R D b 2 x 1 b W 5 z M S 5 7 Q 2 h h Z X R v Z G l w d X M g Z X J l b W l j d X M s O X 0 m c X V v d D s s J n F 1 b 3 Q 7 U 2 V j d G l v b j E v V G V t c G 9 y Y W x f Q k F S V C A o N C k v Q X V 0 b 1 J l b W 9 2 Z W R D b 2 x 1 b W 5 z M S 5 7 Q 2 h h Z X R v Z G l w d X M g a G l z c G l k d X M s M T B 9 J n F 1 b 3 Q 7 L C Z x d W 9 0 O 1 N l Y 3 R p b 2 4 x L 1 R l b X B v c m F s X 0 J B U l Q g K D Q p L 0 F 1 d G 9 S Z W 1 v d m V k Q 2 9 s d W 1 u c z E u e 0 N o Y W V 0 b 2 R p c H V z I G l u d G V y b W V k a X V z L D E x f S Z x d W 9 0 O y w m c X V v d D t T Z W N 0 a W 9 u M S 9 U Z W 1 w b 3 J h b F 9 C Q V J U I C g 0 K S 9 B d X R v U m V t b 3 Z l Z E N v b H V t b n M x L n t D a G F l d G 9 k a X B 1 c y B w Z W 5 p Y 2 l s b G F 0 d X M s M T J 9 J n F 1 b 3 Q 7 L C Z x d W 9 0 O 1 N l Y 3 R p b 2 4 x L 1 R l b X B v c m F s X 0 J B U l Q g K D Q p L 0 F 1 d G 9 S Z W 1 v d m V k Q 2 9 s d W 1 u c z E u e 0 N y e X B 0 b 3 R p c y B w Y X J 2 Y S w x M 3 0 m c X V v d D s s J n F 1 b 3 Q 7 U 2 V j d G l v b j E v V G V t c G 9 y Y W x f Q k F S V C A o N C k v Q X V 0 b 1 J l b W 9 2 Z W R D b 2 x 1 b W 5 z M S 5 7 R G l j c m 9 z d G 9 u e X g g Z 3 J v Z W 5 s Y W 5 k a W N 1 c y w x N H 0 m c X V v d D s s J n F 1 b 3 Q 7 U 2 V j d G l v b j E v V G V t c G 9 y Y W x f Q k F S V C A o N C k v Q X V 0 b 1 J l b W 9 2 Z W R D b 2 x 1 b W 5 z M S 5 7 R G l k Z W x w a G l z I H Z p c m d p b m l h b m E s M T V 9 J n F 1 b 3 Q 7 L C Z x d W 9 0 O 1 N l Y 3 R p b 2 4 x L 1 R l b X B v c m F s X 0 J B U l Q g K D Q p L 0 F 1 d G 9 S Z W 1 v d m V k Q 2 9 s d W 1 u c z E u e 0 R p c G 9 k b 2 1 5 c y B t Z X J y a W F t a S w x N n 0 m c X V v d D s s J n F 1 b 3 Q 7 U 2 V j d G l v b j E v V G V t c G 9 y Y W x f Q k F S V C A o N C k v Q X V 0 b 1 J l b W 9 2 Z W R D b 2 x 1 b W 5 z M S 5 7 R G l w b 2 R v b X l z I G 1 p Y 3 J v c H M s M T d 9 J n F 1 b 3 Q 7 L C Z x d W 9 0 O 1 N l Y 3 R p b 2 4 x L 1 R l b X B v c m F s X 0 J B U l Q g K D Q p L 0 F 1 d G 9 S Z W 1 v d m V k Q 2 9 s d W 1 u c z E u e 0 R p c G 9 k b 2 1 5 c y B v c m R p a S w x O H 0 m c X V v d D s s J n F 1 b 3 Q 7 U 2 V j d G l v b j E v V G V t c G 9 y Y W x f Q k F S V C A o N C k v Q X V 0 b 1 J l b W 9 2 Z W R D b 2 x 1 b W 5 z M S 5 7 R G l w b 2 R v b X l z I H N w Z W N 0 Y W J p b G l z L D E 5 f S Z x d W 9 0 O y w m c X V v d D t T Z W N 0 a W 9 u M S 9 U Z W 1 w b 3 J h b F 9 C Q V J U I C g 0 K S 9 B d X R v U m V t b 3 Z l Z E N v b H V t b n M x L n t H b G F 1 Y 2 9 t e X M g c 2 F i c m l u d X M s M j B 9 J n F 1 b 3 Q 7 L C Z x d W 9 0 O 1 N l Y 3 R p b 2 4 x L 1 R l b X B v c m F s X 0 J B U l Q g K D Q p L 0 F 1 d G 9 S Z W 1 v d m V k Q 2 9 s d W 1 u c z E u e 0 d s Y X V j b 2 1 5 c y B 2 b 2 x h b n M s M j F 9 J n F 1 b 3 Q 7 L C Z x d W 9 0 O 1 N l Y 3 R p b 2 4 x L 1 R l b X B v c m F s X 0 J B U l Q g K D Q p L 0 F 1 d G 9 S Z W 1 v d m V k Q 2 9 s d W 1 u c z E u e 0 l j d G l k b 2 1 5 c y B 0 c m l k Z W N l b W x p b m V h d H V z L D I y f S Z x d W 9 0 O y w m c X V v d D t T Z W N 0 a W 9 u M S 9 U Z W 1 w b 3 J h b F 9 C Q V J U I C g 0 K S 9 B d X R v U m V t b 3 Z l Z E N v b H V t b n M x L n t J Y 3 R p Z G 9 t e X M g d H J p Z G V j Z W 1 s a W 5 l Y X R 1 c y B t b 2 5 0 a W N v b G E s M j N 9 J n F 1 b 3 Q 7 L C Z x d W 9 0 O 1 N l Y 3 R p b 2 4 x L 1 R l b X B v c m F s X 0 J B U l Q g K D Q p L 0 F 1 d G 9 S Z W 1 v d m V k Q 2 9 s d W 1 u c z E u e 0 x l b W 1 p c 2 N 1 c y B j d X J 0 Y X R 1 c y w y N H 0 m c X V v d D s s J n F 1 b 3 Q 7 U 2 V j d G l v b j E v V G V t c G 9 y Y W x f Q k F S V C A o N C k v Q X V 0 b 1 J l b W 9 2 Z W R D b 2 x 1 b W 5 z M S 5 7 T G V t b X V z I H R y a W 1 1 Y 3 J v b m F 0 d X M s M j V 9 J n F 1 b 3 Q 7 L C Z x d W 9 0 O 1 N l Y 3 R p b 2 4 x L 1 R l b X B v c m F s X 0 J B U l Q g K D Q p L 0 F 1 d G 9 S Z W 1 v d m V k Q 2 9 s d W 1 u c z E u e 0 x l c H V z I G F t Z X J p Y 2 F u d X M s M j Z 9 J n F 1 b 3 Q 7 L C Z x d W 9 0 O 1 N l Y 3 R p b 2 4 x L 1 R l b X B v c m F s X 0 J B U l Q g K D Q p L 0 F 1 d G 9 S Z W 1 v d m V k Q 2 9 s d W 1 u c z E u e 0 x l c H V z I G N h b G l m b 3 J u a W N 1 c y w y N 3 0 m c X V v d D s s J n F 1 b 3 Q 7 U 2 V j d G l v b j E v V G V t c G 9 y Y W x f Q k F S V C A o N C k v Q X V 0 b 1 J l b W 9 2 Z W R D b 2 x 1 b W 5 z M S 5 7 T W l j c m 9 0 d X M g Y 2 F s a W Z v c m 5 p Y 3 V z L D I 4 f S Z x d W 9 0 O y w m c X V v d D t T Z W N 0 a W 9 u M S 9 U Z W 1 w b 3 J h b F 9 C Q V J U I C g 0 K S 9 B d X R v U m V t b 3 Z l Z E N v b H V t b n M x L n t N a W N y b 3 R 1 c y B s b 2 5 n a W N h d W R 1 c y w y O X 0 m c X V v d D s s J n F 1 b 3 Q 7 U 2 V j d G l v b j E v V G V t c G 9 y Y W x f Q k F S V C A o N C k v Q X V 0 b 1 J l b W 9 2 Z W R D b 2 x 1 b W 5 z M S 5 7 T W l j c m 9 0 d X M g b W l 1 c n V z L D M w f S Z x d W 9 0 O y w m c X V v d D t T Z W N 0 a W 9 u M S 9 U Z W 1 w b 3 J h b F 9 C Q V J U I C g 0 K S 9 B d X R v U m V t b 3 Z l Z E N v b H V t b n M x L n t N a W N y b 3 R 1 c y B t b 2 5 0 Y W 5 1 c y w z M X 0 m c X V v d D s s J n F 1 b 3 Q 7 U 2 V j d G l v b j E v V G V t c G 9 y Y W x f Q k F S V C A o N C k v Q X V 0 b 1 J l b W 9 2 Z W R D b 2 x 1 b W 5 z M S 5 7 T W l j c m 9 0 d X M g b 2 N o c m 9 n Y X N 0 Z X I s M z J 9 J n F 1 b 3 Q 7 L C Z x d W 9 0 O 1 N l Y 3 R p b 2 4 x L 1 R l b X B v c m F s X 0 J B U l Q g K D Q p L 0 F 1 d G 9 S Z W 1 v d m V k Q 2 9 s d W 1 u c z E u e 0 1 p Y 3 J v d H V z I G 9 l Y 2 9 u b 2 1 1 c y w z M 3 0 m c X V v d D s s J n F 1 b 3 Q 7 U 2 V j d G l v b j E v V G V t c G 9 y Y W x f Q k F S V C A o N C k v Q X V 0 b 1 J l b W 9 2 Z W R D b 2 x 1 b W 5 z M S 5 7 T W l j c m 9 0 d X M g b 3 J l Z 2 9 u a S w z N H 0 m c X V v d D s s J n F 1 b 3 Q 7 U 2 V j d G l v b j E v V G V t c G 9 y Y W x f Q k F S V C A o N C k v Q X V 0 b 1 J l b W 9 2 Z W R D b 2 x 1 b W 5 z M S 5 7 T W l j c m 9 0 d X M g c G V u b n N 5 b H Z h b m l j d X M s M z V 9 J n F 1 b 3 Q 7 L C Z x d W 9 0 O 1 N l Y 3 R p b 2 4 x L 1 R l b X B v c m F s X 0 J B U l Q g K D Q p L 0 F 1 d G 9 S Z W 1 v d m V k Q 2 9 s d W 1 u c z E u e 0 1 p Y 3 J v d H V z I H B p b m V 0 b 3 J 1 b S w z N n 0 m c X V v d D s s J n F 1 b 3 Q 7 U 2 V j d G l v b j E v V G V t c G 9 y Y W x f Q k F S V C A o N C k v Q X V 0 b 1 J l b W 9 2 Z W R D b 2 x 1 b W 5 z M S 5 7 T W l j c m 9 0 d X M g e G F u d G h v Z 2 5 h d G h 1 c y w z N 3 0 m c X V v d D s s J n F 1 b 3 Q 7 U 2 V j d G l v b j E v V G V t c G 9 y Y W x f Q k F S V C A o N C k v Q X V 0 b 1 J l b W 9 2 Z W R D b 2 x 1 b W 5 z M S 5 7 T X V z I G 1 1 c 2 N 1 b H V z L D M 4 f S Z x d W 9 0 O y w m c X V v d D t T Z W N 0 a W 9 u M S 9 U Z W 1 w b 3 J h b F 9 C Q V J U I C g 0 K S 9 B d X R v U m V t b 3 Z l Z E N v b H V t b n M x L n t N d X N 0 Z W x h I G V y b W l u Z W E s M z l 9 J n F 1 b 3 Q 7 L C Z x d W 9 0 O 1 N l Y 3 R p b 2 4 x L 1 R l b X B v c m F s X 0 J B U l Q g K D Q p L 0 F 1 d G 9 S Z W 1 v d m V k Q 2 9 s d W 1 u c z E u e 0 1 1 c 3 R l b G E g Z n J l b m F 0 Y S w 0 M H 0 m c X V v d D s s J n F 1 b 3 Q 7 U 2 V j d G l v b j E v V G V t c G 9 y Y W x f Q k F S V C A o N C k v Q X V 0 b 1 J l b W 9 2 Z W R D b 2 x 1 b W 5 z M S 5 7 T X V z d G V s Y S B u a X Z h b G l z L D Q x f S Z x d W 9 0 O y w m c X V v d D t T Z W N 0 a W 9 u M S 9 U Z W 1 w b 3 J h b F 9 C Q V J U I C g 0 K S 9 B d X R v U m V t b 3 Z l Z E N v b H V t b n M x L n t N e W 9 k Z X M g Z 2 F w c G V y a S w 0 M n 0 m c X V v d D s s J n F 1 b 3 Q 7 U 2 V j d G l v b j E v V G V t c G 9 y Y W x f Q k F S V C A o N C k v Q X V 0 b 1 J l b W 9 2 Z W R D b 2 x 1 b W 5 z M S 5 7 T X l v Z G V z I H J 1 d G l s d X M s N D N 9 J n F 1 b 3 Q 7 L C Z x d W 9 0 O 1 N l Y 3 R p b 2 4 x L 1 R l b X B v c m F s X 0 J B U l Q g K D Q p L 0 F 1 d G 9 S Z W 1 v d m V k Q 2 9 s d W 1 u c z E u e 0 5 h c G F l b 3 p h c H V z I G l u c 2 l n b m l z L D Q 0 f S Z x d W 9 0 O y w m c X V v d D t T Z W N 0 a W 9 u M S 9 U Z W 1 w b 3 J h b F 9 C Q V J U I C g 0 K S 9 B d X R v U m V t b 3 Z l Z E N v b H V t b n M x L n t O Z W 9 0 b 2 1 h I G F s Y m l n d W x h L D Q 1 f S Z x d W 9 0 O y w m c X V v d D t T Z W N 0 a W 9 u M S 9 U Z W 1 w b 3 J h b F 9 C Q V J U I C g 0 K S 9 B d X R v U m V t b 3 Z l Z E N v b H V t b n M x L n t O Z W 9 0 b 2 1 h I G Z s b 3 J p Z G F u Y S w 0 N n 0 m c X V v d D s s J n F 1 b 3 Q 7 U 2 V j d G l v b j E v V G V t c G 9 y Y W x f Q k F S V C A o N C k v Q X V 0 b 1 J l b W 9 2 Z W R D b 2 x 1 b W 5 z M S 5 7 T m V v d G 9 t Y S B s Z X B p Z G E s N D d 9 J n F 1 b 3 Q 7 L C Z x d W 9 0 O 1 N l Y 3 R p b 2 4 x L 1 R l b X B v c m F s X 0 J B U l Q g K D Q p L 0 F 1 d G 9 S Z W 1 v d m V k Q 2 9 s d W 1 u c z E u e 0 5 l b 3 R v b W E g b W V 4 a W N h b m E s N D h 9 J n F 1 b 3 Q 7 L C Z x d W 9 0 O 1 N l Y 3 R p b 2 4 x L 1 R l b X B v c m F s X 0 J B U l Q g K D Q p L 0 F 1 d G 9 S Z W 1 v d m V k Q 2 9 s d W 1 u c z E u e 0 5 l b 3 R v b W E g b W l j c m 9 w d X M s N D l 9 J n F 1 b 3 Q 7 L C Z x d W 9 0 O 1 N l Y 3 R p b 2 4 x L 1 R l b X B v c m F s X 0 J B U l Q g K D Q p L 0 F 1 d G 9 S Z W 1 v d m V k Q 2 9 s d W 1 u c z E u e 0 5 l d X J v d H J p Y 2 h 1 c y B n a W J i c 2 l p L D U w f S Z x d W 9 0 O y w m c X V v d D t T Z W N 0 a W 9 u M S 9 U Z W 1 w b 3 J h b F 9 C Q V J U I C g 0 K S 9 B d X R v U m V t b 3 Z l Z E N v b H V t b n M x L n t P Y 2 h v d G 9 u Y S B w c m l u Y 2 V w c y w 1 M X 0 m c X V v d D s s J n F 1 b 3 Q 7 U 2 V j d G l v b j E v V G V t c G 9 y Y W x f Q k F S V C A o N C k v Q X V 0 b 1 J l b W 9 2 Z W R D b 2 x 1 b W 5 z M S 5 7 T 2 N o c m 9 0 b 2 1 5 c y B u d X R 0 Y W x s a S w 1 M n 0 m c X V v d D s s J n F 1 b 3 Q 7 U 2 V j d G l v b j E v V G V t c G 9 y Y W x f Q k F S V C A o N C k v Q X V 0 b 1 J l b W 9 2 Z W R D b 2 x 1 b W 5 z M S 5 7 T 2 5 5 Y 2 h v b X l z I G F y Z W 5 p Y 2 9 s Y S w 1 M 3 0 m c X V v d D s s J n F 1 b 3 Q 7 U 2 V j d G l v b j E v V G V t c G 9 y Y W x f Q k F S V C A o N C k v Q X V 0 b 1 J l b W 9 2 Z W R D b 2 x 1 b W 5 z M S 5 7 T 2 5 5 Y 2 h v b X l z I G x l d W N v Z 2 F z d G V y L D U 0 f S Z x d W 9 0 O y w m c X V v d D t T Z W N 0 a W 9 u M S 9 U Z W 1 w b 3 J h b F 9 C Q V J U I C g 0 K S 9 B d X R v U m V t b 3 Z l Z E N v b H V t b n M x L n t P b n l j a G 9 t e X M g d G 9 y c m l k d X M s N T V 9 J n F 1 b 3 Q 7 L C Z x d W 9 0 O 1 N l Y 3 R p b 2 4 x L 1 R l b X B v c m F s X 0 J B U l Q g K D Q p L 0 F 1 d G 9 S Z W 1 v d m V k Q 2 9 s d W 1 u c z E u e 0 9 y e X p v b X l z I H B h b H V z d H J p c y w 1 N n 0 m c X V v d D s s J n F 1 b 3 Q 7 U 2 V j d G l v b j E v V G V t c G 9 y Y W x f Q k F S V C A o N C k v Q X V 0 b 1 J l b W 9 2 Z W R D b 2 x 1 b W 5 z M S 5 7 U G V y b 2 d u Y X R o d X M g Y W 1 w b H V z L D U 3 f S Z x d W 9 0 O y w m c X V v d D t T Z W N 0 a W 9 u M S 9 U Z W 1 w b 3 J h b F 9 C Q V J U I C g 0 K S 9 B d X R v U m V t b 3 Z l Z E N v b H V t b n M x L n t Q Z X J v Z 2 5 h d G h 1 c y B m Y X N j a W F 0 d X M s N T h 9 J n F 1 b 3 Q 7 L C Z x d W 9 0 O 1 N l Y 3 R p b 2 4 x L 1 R l b X B v c m F s X 0 J B U l Q g K D Q p L 0 F 1 d G 9 S Z W 1 v d m V k Q 2 9 s d W 1 u c z E u e 1 B l c m 9 n b m F 0 a H V z I G Z s Y X Z l c 2 N l b n M s N T l 9 J n F 1 b 3 Q 7 L C Z x d W 9 0 O 1 N l Y 3 R p b 2 4 x L 1 R l b X B v c m F s X 0 J B U l Q g K D Q p L 0 F 1 d G 9 S Z W 1 v d m V k Q 2 9 s d W 1 u c z E u e 1 B l c m 9 n b m F 0 a H V z I G Z s Y X Z 1 c y w 2 M H 0 m c X V v d D s s J n F 1 b 3 Q 7 U 2 V j d G l v b j E v V G V t c G 9 y Y W x f Q k F S V C A o N C k v Q X V 0 b 1 J l b W 9 2 Z W R D b 2 x 1 b W 5 z M S 5 7 U G V y b 2 d u Y X R o d X M g a W 5 v c m 5 h d H V z L D Y x f S Z x d W 9 0 O y w m c X V v d D t T Z W N 0 a W 9 u M S 9 U Z W 1 w b 3 J h b F 9 C Q V J U I C g 0 K S 9 B d X R v U m V t b 3 Z l Z E N v b H V t b n M x L n t Q Z X J v Z 2 5 h d G h 1 c y B s b 2 5 n a W 1 l b W J y a X M s N j J 9 J n F 1 b 3 Q 7 L C Z x d W 9 0 O 1 N l Y 3 R p b 2 4 x L 1 R l b X B v c m F s X 0 J B U l Q g K D Q p L 0 F 1 d G 9 S Z W 1 v d m V k Q 2 9 s d W 1 u c z E u e 1 B l c m 9 n b m F 0 a H V z I H B h c n Z 1 c y w 2 M 3 0 m c X V v d D s s J n F 1 b 3 Q 7 U 2 V j d G l v b j E v V G V t c G 9 y Y W x f Q k F S V C A o N C k v Q X V 0 b 1 J l b W 9 2 Z W R D b 2 x 1 b W 5 z M S 5 7 U G V y b 2 1 5 c 2 N 1 c y B h d H R 3 Y X R l c m k s N j R 9 J n F 1 b 3 Q 7 L C Z x d W 9 0 O 1 N l Y 3 R p b 2 4 x L 1 R l b X B v c m F s X 0 J B U l Q g K D Q p L 0 F 1 d G 9 S Z W 1 v d m V k Q 2 9 s d W 1 u c z E u e 1 B l c m 9 t e X N j d X M g Y m 9 5 b G l p L D Y 1 f S Z x d W 9 0 O y w m c X V v d D t T Z W N 0 a W 9 u M S 9 U Z W 1 w b 3 J h b F 9 C Q V J U I C g 0 K S 9 B d X R v U m V t b 3 Z l Z E N v b H V t b n M x L n t Q Z X J v b X l z Y 3 V z I G N h b G l m b 3 J u a W N 1 c y w 2 N n 0 m c X V v d D s s J n F 1 b 3 Q 7 U 2 V j d G l v b j E v V G V t c G 9 y Y W x f Q k F S V C A o N C k v Q X V 0 b 1 J l b W 9 2 Z W R D b 2 x 1 b W 5 z M S 5 7 U G V y b 2 1 5 c 2 N 1 c y B j c m l u a X R 1 c y w 2 N 3 0 m c X V v d D s s J n F 1 b 3 Q 7 U 2 V j d G l v b j E v V G V t c G 9 y Y W x f Q k F S V C A o N C k v Q X V 0 b 1 J l b W 9 2 Z W R D b 2 x 1 b W 5 z M S 5 7 U G V y b 2 1 5 c 2 N 1 c y B l c m V t a W N 1 c y w 2 O H 0 m c X V v d D s s J n F 1 b 3 Q 7 U 2 V j d G l v b j E v V G V t c G 9 y Y W x f Q k F S V C A o N C k v Q X V 0 b 1 J l b W 9 2 Z W R D b 2 x 1 b W 5 z M S 5 7 U G V y b 2 1 5 c 2 N 1 c y B n b 3 N z e X B p b n V z L D Y 5 f S Z x d W 9 0 O y w m c X V v d D t T Z W N 0 a W 9 u M S 9 U Z W 1 w b 3 J h b F 9 C Q V J U I C g 0 K S 9 B d X R v U m V t b 3 Z l Z E N v b H V t b n M x L n t Q Z X J v b X l z Y 3 V z I G t l Z W 5 p L D c w f S Z x d W 9 0 O y w m c X V v d D t T Z W N 0 a W 9 u M S 9 U Z W 1 w b 3 J h b F 9 C Q V J U I C g 0 K S 9 B d X R v U m V t b 3 Z l Z E N v b H V t b n M x L n t Q Z X J v b X l z Y 3 V z I G x l d W N v c H V z L D c x f S Z x d W 9 0 O y w m c X V v d D t T Z W N 0 a W 9 u M S 9 U Z W 1 w b 3 J h b F 9 C Q V J U I C g 0 K S 9 B d X R v U m V t b 3 Z l Z E N v b H V t b n M x L n t Q Z X J v b X l z Y 3 V z I G 1 h b m l j d W x h d H V z L D c y f S Z x d W 9 0 O y w m c X V v d D t T Z W N 0 a W 9 u M S 9 U Z W 1 w b 3 J h b F 9 C Q V J U I C g 0 K S 9 B d X R v U m V t b 3 Z l Z E N v b H V t b n M x L n t Q Z X J v b X l z Y 3 V z I G 1 l c n J p Y W 1 p L D c z f S Z x d W 9 0 O y w m c X V v d D t T Z W N 0 a W 9 u M S 9 U Z W 1 w b 3 J h b F 9 C Q V J U I C g 0 K S 9 B d X R v U m V t b 3 Z l Z E N v b H V t b n M x L n t Q Z X J v b X l z Y 3 V z I H B v b G l v b m 9 0 d X M s N z R 9 J n F 1 b 3 Q 7 L C Z x d W 9 0 O 1 N l Y 3 R p b 2 4 x L 1 R l b X B v c m F s X 0 J B U l Q g K D Q p L 0 F 1 d G 9 S Z W 1 v d m V k Q 2 9 s d W 1 u c z E u e 1 B l c m 9 t e X N j d X M g d H J 1 Z W k s N z V 9 J n F 1 b 3 Q 7 L C Z x d W 9 0 O 1 N l Y 3 R p b 2 4 x L 1 R l b X B v c m F s X 0 J B U l Q g K D Q p L 0 F 1 d G 9 S Z W 1 v d m V k Q 2 9 s d W 1 u c z E u e 1 B o Z W 5 h Y 2 9 t e X M g a W 5 0 Z X J t Z W R p d X M s N z Z 9 J n F 1 b 3 Q 7 L C Z x d W 9 0 O 1 N l Y 3 R p b 2 4 x L 1 R l b X B v c m F s X 0 J B U l Q g K D Q p L 0 F 1 d G 9 S Z W 1 v d m V k Q 2 9 s d W 1 u c z E u e 1 B v Z G 9 t e X M g Z m x v c m l k Y W 5 1 c y w 3 N 3 0 m c X V v d D s s J n F 1 b 3 Q 7 U 2 V j d G l v b j E v V G V t c G 9 y Y W x f Q k F S V C A o N C k v Q X V 0 b 1 J l b W 9 2 Z W R D b 2 x 1 b W 5 z M S 5 7 U m F 0 d H V z I G 5 v c n Z l Z 2 l j d X M s N z h 9 J n F 1 b 3 Q 7 L C Z x d W 9 0 O 1 N l Y 3 R p b 2 4 x L 1 R l b X B v c m F s X 0 J B U l Q g K D Q p L 0 F 1 d G 9 S Z W 1 v d m V k Q 2 9 s d W 1 u c z E u e 1 J h d H R 1 c y B y Y X R 0 d X M s N z l 9 J n F 1 b 3 Q 7 L C Z x d W 9 0 O 1 N l Y 3 R p b 2 4 x L 1 R l b X B v c m F s X 0 J B U l Q g K D Q p L 0 F 1 d G 9 S Z W 1 v d m V k Q 2 9 s d W 1 u c z E u e 1 J l a X R o c m 9 k b 2 5 0 b 2 1 5 c y B m d W x 2 Z X N j Z W 5 z L D g w f S Z x d W 9 0 O y w m c X V v d D t T Z W N 0 a W 9 u M S 9 U Z W 1 w b 3 J h b F 9 C Q V J U I C g 0 K S 9 B d X R v U m V t b 3 Z l Z E N v b H V t b n M x L n t S Z W l 0 a H J v Z G 9 u d G 9 t e X M g a H V t d W x p c y w 4 M X 0 m c X V v d D s s J n F 1 b 3 Q 7 U 2 V j d G l v b j E v V G V t c G 9 y Y W x f Q k F S V C A o N C k v Q X V 0 b 1 J l b W 9 2 Z W R D b 2 x 1 b W 5 z M S 5 7 U m V p d G h y b 2 R v b n R v b X l z I G 1 l Z 2 F s b 3 R p c y w 4 M n 0 m c X V v d D s s J n F 1 b 3 Q 7 U 2 V j d G l v b j E v V G V t c G 9 y Y W x f Q k F S V C A o N C k v Q X V 0 b 1 J l b W 9 2 Z W R D b 2 x 1 b W 5 z M S 5 7 U m V p d G h y b 2 R v b n R v b X l z I G 1 v b n R h b n V z L D g z f S Z x d W 9 0 O y w m c X V v d D t T Z W N 0 a W 9 u M S 9 U Z W 1 w b 3 J h b F 9 C Q V J U I C g 0 K S 9 B d X R v U m V t b 3 Z l Z E N v b H V t b n M x L n t T Y 2 l 1 c n V z I G N h c m 9 s a W 5 l b n N p c y w 4 N H 0 m c X V v d D s s J n F 1 b 3 Q 7 U 2 V j d G l v b j E v V G V t c G 9 y Y W x f Q k F S V C A o N C k v Q X V 0 b 1 J l b W 9 2 Z W R D b 2 x 1 b W 5 z M S 5 7 U 2 l n b W 9 k b 2 4 g Y X J p e m 9 u Y W U s O D V 9 J n F 1 b 3 Q 7 L C Z x d W 9 0 O 1 N l Y 3 R p b 2 4 x L 1 R l b X B v c m F s X 0 J B U l Q g K D Q p L 0 F 1 d G 9 S Z W 1 v d m V k Q 2 9 s d W 1 u c z E u e 1 N p Z 2 1 v Z G 9 u I G h p c 3 B p Z H V z L D g 2 f S Z x d W 9 0 O y w m c X V v d D t T Z W N 0 a W 9 u M S 9 U Z W 1 w b 3 J h b F 9 C Q V J U I C g 0 K S 9 B d X R v U m V t b 3 Z l Z E N v b H V t b n M x L n t T a W d t b 2 R v b i B o a X N w a W R 1 c y B l c m V t a W N 1 c y w 4 N 3 0 m c X V v d D s s J n F 1 b 3 Q 7 U 2 V j d G l v b j E v V G V t c G 9 y Y W x f Q k F S V C A o N C k v Q X V 0 b 1 J l b W 9 2 Z W R D b 2 x 1 b W 5 z M S 5 7 U 2 l n b W 9 k b 2 4 g b 2 N o c m 9 n b m F 0 a H V z L D g 4 f S Z x d W 9 0 O y w m c X V v d D t T Z W N 0 a W 9 u M S 9 U Z W 1 w b 3 J h b F 9 C Q V J U I C g 0 K S 9 B d X R v U m V t b 3 Z l Z E N v b H V t b n M x L n t T b 3 J l e C B h c m N 0 a W N 1 c y w 4 O X 0 m c X V v d D s s J n F 1 b 3 Q 7 U 2 V j d G l v b j E v V G V t c G 9 y Y W x f Q k F S V C A o N C k v Q X V 0 b 1 J l b W 9 2 Z W R D b 2 x 1 b W 5 z M S 5 7 U 2 9 y Z X g g Y m F p c m R p L D k w f S Z x d W 9 0 O y w m c X V v d D t T Z W N 0 a W 9 u M S 9 U Z W 1 w b 3 J h b F 9 C Q V J U I C g 0 K S 9 B d X R v U m V t b 3 Z l Z E N v b H V t b n M x L n t T b 3 J l e C B j a W 5 l c m V 1 c y w 5 M X 0 m c X V v d D s s J n F 1 b 3 Q 7 U 2 V j d G l v b j E v V G V t c G 9 y Y W x f Q k F S V C A o N C k v Q X V 0 b 1 J l b W 9 2 Z W R D b 2 x 1 b W 5 z M S 5 7 U 2 9 y Z X g g Z n V t Z X V z L D k y f S Z x d W 9 0 O y w m c X V v d D t T Z W N 0 a W 9 u M S 9 U Z W 1 w b 3 J h b F 9 C Q V J U I C g 0 K S 9 B d X R v U m V t b 3 Z l Z E N v b H V t b n M x L n t T b 3 J l e C B o Y X l k Z W 5 p L D k z f S Z x d W 9 0 O y w m c X V v d D t T Z W N 0 a W 9 u M S 9 U Z W 1 w b 3 J h b F 9 C Q V J U I C g 0 K S 9 B d X R v U m V t b 3 Z l Z E N v b H V t b n M x L n t T b 3 J l e C B o b 3 l p L D k 0 f S Z x d W 9 0 O y w m c X V v d D t T Z W N 0 a W 9 u M S 9 U Z W 1 w b 3 J h b F 9 C Q V J U I C g 0 K S 9 B d X R v U m V t b 3 Z l Z E N v b H V t b n M x L n t T b 3 J l e C B s b 2 5 n a X J v c 3 R y a X M s O T V 9 J n F 1 b 3 Q 7 L C Z x d W 9 0 O 1 N l Y 3 R p b 2 4 x L 1 R l b X B v c m F s X 0 J B U l Q g K D Q p L 0 F 1 d G 9 S Z W 1 v d m V k Q 2 9 s d W 1 u c z E u e 1 N v c m V 4 I G 1 l c n J p Y W 1 p L D k 2 f S Z x d W 9 0 O y w m c X V v d D t T Z W N 0 a W 9 u M S 9 U Z W 1 w b 3 J h b F 9 C Q V J U I C g 0 K S 9 B d X R v U m V t b 3 Z l Z E N v b H V t b n M x L n t T b 3 J l e C B t b 2 5 0 a W N v b H V z L D k 3 f S Z x d W 9 0 O y w m c X V v d D t T Z W N 0 a W 9 u M S 9 U Z W 1 w b 3 J h b F 9 C Q V J U I C g 0 K S 9 B d X R v U m V t b 3 Z l Z E N v b H V t b n M x L n t T b 3 J l e C B w Y W x 1 c 3 R y a X M s O T h 9 J n F 1 b 3 Q 7 L C Z x d W 9 0 O 1 N l Y 3 R p b 2 4 x L 1 R l b X B v c m F s X 0 J B U l Q g K D Q p L 0 F 1 d G 9 S Z W 1 v d m V k Q 2 9 s d W 1 u c z E u e 1 N v c m V 4 I H R y b 3 d i c m l k Z 2 l p L D k 5 f S Z x d W 9 0 O y w m c X V v d D t T Z W N 0 a W 9 u M S 9 U Z W 1 w b 3 J h b F 9 C Q V J U I C g 0 K S 9 B d X R v U m V t b 3 Z l Z E N v b H V t b n M x L n t T b 3 J l e C B 0 d W 5 k c m V u c 2 l z L D E w M H 0 m c X V v d D s s J n F 1 b 3 Q 7 U 2 V j d G l v b j E v V G V t c G 9 y Y W x f Q k F S V C A o N C k v Q X V 0 b 1 J l b W 9 2 Z W R D b 2 x 1 b W 5 z M S 5 7 U 2 9 y Z X g g d W d 5 d W 5 h a y w x M D F 9 J n F 1 b 3 Q 7 L C Z x d W 9 0 O 1 N l Y 3 R p b 2 4 x L 1 R l b X B v c m F s X 0 J B U l Q g K D Q p L 0 F 1 d G 9 S Z W 1 v d m V k Q 2 9 s d W 1 u c z E u e 1 N v c m V 4 I H Z h Z 3 J h b n M s M T A y f S Z x d W 9 0 O y w m c X V v d D t T Z W N 0 a W 9 u M S 9 U Z W 1 w b 3 J h b F 9 C Q V J U I C g 0 K S 9 B d X R v U m V t b 3 Z l Z E N v b H V t b n M x L n t T c G V y b W 9 w a G l s d X M g Y X J t Y X R 1 c y w x M D N 9 J n F 1 b 3 Q 7 L C Z x d W 9 0 O 1 N l Y 3 R p b 2 4 x L 1 R l b X B v c m F s X 0 J B U l Q g K D Q p L 0 F 1 d G 9 S Z W 1 v d m V k Q 2 9 s d W 1 u c z E u e 1 N w Z X J t b 3 B o a W x 1 c y B i Z W V j a G V 5 a S w x M D R 9 J n F 1 b 3 Q 7 L C Z x d W 9 0 O 1 N l Y 3 R p b 2 4 x L 1 R l b X B v c m F s X 0 J B U l Q g K D Q p L 0 F 1 d G 9 S Z W 1 v d m V k Q 2 9 s d W 1 u c z E u e 1 N w Z X J t b 3 B o a W x 1 c y B m c m F u a 2 x p b m l p L D E w N X 0 m c X V v d D s s J n F 1 b 3 Q 7 U 2 V j d G l v b j E v V G V t c G 9 y Y W x f Q k F S V C A o N C k v Q X V 0 b 1 J l b W 9 2 Z W R D b 2 x 1 b W 5 z M S 5 7 U 3 B l c m 1 v c G h p b H V z I H B h c n J 5 a W k s M T A 2 f S Z x d W 9 0 O y w m c X V v d D t T Z W N 0 a W 9 u M S 9 U Z W 1 w b 3 J h b F 9 C Q V J U I C g 0 K S 9 B d X R v U m V t b 3 Z l Z E N v b H V t b n M x L n t T c G V y b W 9 w a G l s d X M g c m l j a G F y Z H N v b m l p L D E w N 3 0 m c X V v d D s s J n F 1 b 3 Q 7 U 2 V j d G l v b j E v V G V t c G 9 y Y W x f Q k F S V C A o N C k v Q X V 0 b 1 J l b W 9 2 Z W R D b 2 x 1 b W 5 z M S 5 7 U 3 B l c m 1 v c G h p b H V z I H N w a W x v c 2 9 t Y S w x M D h 9 J n F 1 b 3 Q 7 L C Z x d W 9 0 O 1 N l Y 3 R p b 2 4 x L 1 R l b X B v c m F s X 0 J B U l Q g K D Q p L 0 F 1 d G 9 S Z W 1 v d m V k Q 2 9 s d W 1 u c z E u e 1 N w Z X J t b 3 B o a W x 1 c y B 0 Z X J l d G l j Y X V k d X M s M T A 5 f S Z x d W 9 0 O y w m c X V v d D t T Z W N 0 a W 9 u M S 9 U Z W 1 w b 3 J h b F 9 C Q V J U I C g 0 K S 9 B d X R v U m V t b 3 Z l Z E N v b H V t b n M x L n t T c G V y b W 9 w a G l s d X M g d m F y a W V n Y X R 1 c y w x M T B 9 J n F 1 b 3 Q 7 L C Z x d W 9 0 O 1 N l Y 3 R p b 2 4 x L 1 R l b X B v c m F s X 0 J B U l Q g K D Q p L 0 F 1 d G 9 S Z W 1 v d m V k Q 2 9 s d W 1 u c z E u e 1 N 5 b H Z p b G F n d X M g Y X V k d W J v b m l p L D E x M X 0 m c X V v d D s s J n F 1 b 3 Q 7 U 2 V j d G l v b j E v V G V t c G 9 y Y W x f Q k F S V C A o N C k v Q X V 0 b 1 J l b W 9 2 Z W R D b 2 x 1 b W 5 z M S 5 7 U 3 l s d m l s Y W d 1 c y B m b G 9 y a W R h b n V z L D E x M n 0 m c X V v d D s s J n F 1 b 3 Q 7 U 2 V j d G l v b j E v V G V t c G 9 y Y W x f Q k F S V C A o N C k v Q X V 0 b 1 J l b W 9 2 Z W R D b 2 x 1 b W 5 z M S 5 7 U 3 l s d m l s Y W d 1 c y B u d X R 0 Y W x s a W k s M T E z f S Z x d W 9 0 O y w m c X V v d D t T Z W N 0 a W 9 u M S 9 U Z W 1 w b 3 J h b F 9 C Q V J U I C g 0 K S 9 B d X R v U m V t b 3 Z l Z E N v b H V t b n M x L n t T e W 5 h c H R v b X l z I G N v b 3 B l c m k s M T E 0 f S Z x d W 9 0 O y w m c X V v d D t T Z W N 0 a W 9 u M S 9 U Z W 1 w b 3 J h b F 9 C Q V J U I C g 0 K S 9 B d X R v U m V t b 3 Z l Z E N v b H V t b n M x L n t U Y W 1 p Y X M g Y W x w a W 5 1 c y w x M T V 9 J n F 1 b 3 Q 7 L C Z x d W 9 0 O 1 N l Y 3 R p b 2 4 x L 1 R l b X B v c m F s X 0 J B U l Q g K D Q p L 0 F 1 d G 9 S Z W 1 v d m V k Q 2 9 s d W 1 u c z E u e 1 R h b W l h c y B h b W 9 l b n V z L D E x N n 0 m c X V v d D s s J n F 1 b 3 Q 7 U 2 V j d G l v b j E v V G V t c G 9 y Y W x f Q k F S V C A o N C k v Q X V 0 b 1 J l b W 9 2 Z W R D b 2 x 1 b W 5 z M S 5 7 V G F t a W F z I G R v c n N h b G l z L D E x N 3 0 m c X V v d D s s J n F 1 b 3 Q 7 U 2 V j d G l v b j E v V G V t c G 9 y Y W x f Q k F S V C A o N C k v Q X V 0 b 1 J l b W 9 2 Z W R D b 2 x 1 b W 5 z M S 5 7 V G F t a W F z I G 1 p b m l t d X M s M T E 4 f S Z x d W 9 0 O y w m c X V v d D t T Z W N 0 a W 9 u M S 9 U Z W 1 w b 3 J h b F 9 C Q V J U I C g 0 K S 9 B d X R v U m V t b 3 Z l Z E N v b H V t b n M x L n t U Y W 1 p Y X M g c X V h Z H J p b W F j d W x h d H V z L D E x O X 0 m c X V v d D s s J n F 1 b 3 Q 7 U 2 V j d G l v b j E v V G V t c G 9 y Y W x f Q k F S V C A o N C k v Q X V 0 b 1 J l b W 9 2 Z W R D b 2 x 1 b W 5 z M S 5 7 V G F t a W F z I H F 1 Y W R y a X Z p d H R h d H V z L D E y M H 0 m c X V v d D s s J n F 1 b 3 Q 7 U 2 V j d G l v b j E v V G V t c G 9 y Y W x f Q k F S V C A o N C k v Q X V 0 b 1 J l b W 9 2 Z W R D b 2 x 1 b W 5 z M S 5 7 V G F t a W F z I H J 1 Z n V z L D E y M X 0 m c X V v d D s s J n F 1 b 3 Q 7 U 2 V j d G l v b j E v V G V t c G 9 y Y W x f Q k F S V C A o N C k v Q X V 0 b 1 J l b W 9 2 Z W R D b 2 x 1 b W 5 z M S 5 7 V G F t a W F z I H N w Z W N p b 3 N 1 c y w x M j J 9 J n F 1 b 3 Q 7 L C Z x d W 9 0 O 1 N l Y 3 R p b 2 4 x L 1 R l b X B v c m F s X 0 J B U l Q g K D Q p L 0 F 1 d G 9 S Z W 1 v d m V k Q 2 9 s d W 1 u c z E u e 1 R h b W l h c y B z d H J p Y X R 1 c y w x M j N 9 J n F 1 b 3 Q 7 L C Z x d W 9 0 O 1 N l Y 3 R p b 2 4 x L 1 R l b X B v c m F s X 0 J B U l Q g K D Q p L 0 F 1 d G 9 S Z W 1 v d m V k Q 2 9 s d W 1 u c z E u e 1 R h b W l h c y B 0 b 3 d u c 2 V u Z G l p L D E y N H 0 m c X V v d D s s J n F 1 b 3 Q 7 U 2 V j d G l v b j E v V G V t c G 9 y Y W x f Q k F S V C A o N C k v Q X V 0 b 1 J l b W 9 2 Z W R D b 2 x 1 b W 5 z M S 5 7 V G F t a W F z Y 2 l 1 c n V z I G R v d W d s Y X N p a S w x M j V 9 J n F 1 b 3 Q 7 L C Z x d W 9 0 O 1 N l Y 3 R p b 2 4 x L 1 R l b X B v c m F s X 0 J B U l Q g K D Q p L 0 F 1 d G 9 S Z W 1 v d m V k Q 2 9 s d W 1 u c z E u e 1 R h b W l h c 2 N p d X J 1 c y B o d W R z b 2 5 p Y 3 V z L D E y N n 0 m c X V v d D s s J n F 1 b 3 Q 7 U 2 V j d G l v b j E v V G V t c G 9 y Y W x f Q k F S V C A o N C k v Q X V 0 b 1 J l b W 9 2 Z W R D b 2 x 1 b W 5 z M S 5 7 V G h v b W 9 t e X M g d G F s c G 9 p Z G V z L D E y N 3 0 m c X V v d D s s J n F 1 b 3 Q 7 U 2 V j d G l v b j E v V G V t c G 9 y Y W x f Q k F S V C A o N C k v Q X V 0 b 1 J l b W 9 2 Z W R D b 2 x 1 b W 5 z M S 5 7 W m F w d X M g a H V k c 2 9 u a X V z L D E y O H 0 m c X V v d D s s J n F 1 b 3 Q 7 U 2 V j d G l v b j E v V G V t c G 9 y Y W x f Q k F S V C A o N C k v Q X V 0 b 1 J l b W 9 2 Z W R D b 2 x 1 b W 5 z M S 5 7 W m F w d X M g c H J p b m N l c H M s M T I 5 f S Z x d W 9 0 O y w m c X V v d D t T Z W N 0 a W 9 u M S 9 U Z W 1 w b 3 J h b F 9 C Q V J U I C g 0 K S 9 B d X R v U m V t b 3 Z l Z E N v b H V t b n M x L n t a Y X B 1 c y B 0 c m l u b 3 R h d H V z L D E z M H 0 m c X V v d D t d L C Z x d W 9 0 O 0 N v b H V t b k N v d W 5 0 J n F 1 b 3 Q 7 O j E z M S w m c X V v d D t L Z X l D b 2 x 1 b W 5 O Y W 1 l c y Z x d W 9 0 O z p b X S w m c X V v d D t D b 2 x 1 b W 5 J Z G V u d G l 0 a W V z J n F 1 b 3 Q 7 O l s m c X V v d D t T Z W N 0 a W 9 u M S 9 U Z W 1 w b 3 J h b F 9 C Q V J U I C g 0 K S 9 B d X R v U m V t b 3 Z l Z E N v b H V t b n M x L n t D b 2 x 1 b W 4 x L D B 9 J n F 1 b 3 Q 7 L C Z x d W 9 0 O 1 N l Y 3 R p b 2 4 x L 1 R l b X B v c m F s X 0 J B U l Q g K D Q p L 0 F 1 d G 9 S Z W 1 v d m V k Q 2 9 s d W 1 u c z E u e 0 F t b W 9 z c G V y b W 9 w a G l s d X M g a G F y c m l z a W k s M X 0 m c X V v d D s s J n F 1 b 3 Q 7 U 2 V j d G l v b j E v V G V t c G 9 y Y W x f Q k F S V C A o N C k v Q X V 0 b 1 J l b W 9 2 Z W R D b 2 x 1 b W 5 z M S 5 7 Q m F p b 2 1 5 c y B 0 Y X l s b 3 J p L D J 9 J n F 1 b 3 Q 7 L C Z x d W 9 0 O 1 N l Y 3 R p b 2 4 x L 1 R l b X B v c m F s X 0 J B U l Q g K D Q p L 0 F 1 d G 9 S Z W 1 v d m V k Q 2 9 s d W 1 u c z E u e 0 J s Y X J p b m E g Y n J l d m l j Y X V k Y S w z f S Z x d W 9 0 O y w m c X V v d D t T Z W N 0 a W 9 u M S 9 U Z W 1 w b 3 J h b F 9 C Q V J U I C g 0 K S 9 B d X R v U m V t b 3 Z l Z E N v b H V t b n M x L n t C b G F y a W 5 h I G N h c m 9 s a W 5 l b n N p c y w 0 f S Z x d W 9 0 O y w m c X V v d D t T Z W N 0 a W 9 u M S 9 U Z W 1 w b 3 J h b F 9 C Q V J U I C g 0 K S 9 B d X R v U m V t b 3 Z l Z E N v b H V t b n M x L n t C b G F y a W 5 h I G h 5 b G 9 w a G F n Y S w 1 f S Z x d W 9 0 O y w m c X V v d D t T Z W N 0 a W 9 u M S 9 U Z W 1 w b 3 J h b F 9 C Q V J U I C g 0 K S 9 B d X R v U m V t b 3 Z l Z E N v b H V t b n M x L n t D Y W x s b 3 N w Z X J t b 3 B o a W x 1 c y B s Y X R l c m F s a X M s N n 0 m c X V v d D s s J n F 1 b 3 Q 7 U 2 V j d G l v b j E v V G V t c G 9 y Y W x f Q k F S V C A o N C k v Q X V 0 b 1 J l b W 9 2 Z W R D b 2 x 1 b W 5 z M S 5 7 Q 2 h h Z X R v Z G l w d X M g Y m F p b G V 5 a S w 3 f S Z x d W 9 0 O y w m c X V v d D t T Z W N 0 a W 9 u M S 9 U Z W 1 w b 3 J h b F 9 C Q V J U I C g 0 K S 9 B d X R v U m V t b 3 Z l Z E N v b H V t b n M x L n t D a G F l d G 9 k a X B 1 c y B j Y W x p Z m 9 y b m l j d X M s O H 0 m c X V v d D s s J n F 1 b 3 Q 7 U 2 V j d G l v b j E v V G V t c G 9 y Y W x f Q k F S V C A o N C k v Q X V 0 b 1 J l b W 9 2 Z W R D b 2 x 1 b W 5 z M S 5 7 Q 2 h h Z X R v Z G l w d X M g Z X J l b W l j d X M s O X 0 m c X V v d D s s J n F 1 b 3 Q 7 U 2 V j d G l v b j E v V G V t c G 9 y Y W x f Q k F S V C A o N C k v Q X V 0 b 1 J l b W 9 2 Z W R D b 2 x 1 b W 5 z M S 5 7 Q 2 h h Z X R v Z G l w d X M g a G l z c G l k d X M s M T B 9 J n F 1 b 3 Q 7 L C Z x d W 9 0 O 1 N l Y 3 R p b 2 4 x L 1 R l b X B v c m F s X 0 J B U l Q g K D Q p L 0 F 1 d G 9 S Z W 1 v d m V k Q 2 9 s d W 1 u c z E u e 0 N o Y W V 0 b 2 R p c H V z I G l u d G V y b W V k a X V z L D E x f S Z x d W 9 0 O y w m c X V v d D t T Z W N 0 a W 9 u M S 9 U Z W 1 w b 3 J h b F 9 C Q V J U I C g 0 K S 9 B d X R v U m V t b 3 Z l Z E N v b H V t b n M x L n t D a G F l d G 9 k a X B 1 c y B w Z W 5 p Y 2 l s b G F 0 d X M s M T J 9 J n F 1 b 3 Q 7 L C Z x d W 9 0 O 1 N l Y 3 R p b 2 4 x L 1 R l b X B v c m F s X 0 J B U l Q g K D Q p L 0 F 1 d G 9 S Z W 1 v d m V k Q 2 9 s d W 1 u c z E u e 0 N y e X B 0 b 3 R p c y B w Y X J 2 Y S w x M 3 0 m c X V v d D s s J n F 1 b 3 Q 7 U 2 V j d G l v b j E v V G V t c G 9 y Y W x f Q k F S V C A o N C k v Q X V 0 b 1 J l b W 9 2 Z W R D b 2 x 1 b W 5 z M S 5 7 R G l j c m 9 z d G 9 u e X g g Z 3 J v Z W 5 s Y W 5 k a W N 1 c y w x N H 0 m c X V v d D s s J n F 1 b 3 Q 7 U 2 V j d G l v b j E v V G V t c G 9 y Y W x f Q k F S V C A o N C k v Q X V 0 b 1 J l b W 9 2 Z W R D b 2 x 1 b W 5 z M S 5 7 R G l k Z W x w a G l z I H Z p c m d p b m l h b m E s M T V 9 J n F 1 b 3 Q 7 L C Z x d W 9 0 O 1 N l Y 3 R p b 2 4 x L 1 R l b X B v c m F s X 0 J B U l Q g K D Q p L 0 F 1 d G 9 S Z W 1 v d m V k Q 2 9 s d W 1 u c z E u e 0 R p c G 9 k b 2 1 5 c y B t Z X J y a W F t a S w x N n 0 m c X V v d D s s J n F 1 b 3 Q 7 U 2 V j d G l v b j E v V G V t c G 9 y Y W x f Q k F S V C A o N C k v Q X V 0 b 1 J l b W 9 2 Z W R D b 2 x 1 b W 5 z M S 5 7 R G l w b 2 R v b X l z I G 1 p Y 3 J v c H M s M T d 9 J n F 1 b 3 Q 7 L C Z x d W 9 0 O 1 N l Y 3 R p b 2 4 x L 1 R l b X B v c m F s X 0 J B U l Q g K D Q p L 0 F 1 d G 9 S Z W 1 v d m V k Q 2 9 s d W 1 u c z E u e 0 R p c G 9 k b 2 1 5 c y B v c m R p a S w x O H 0 m c X V v d D s s J n F 1 b 3 Q 7 U 2 V j d G l v b j E v V G V t c G 9 y Y W x f Q k F S V C A o N C k v Q X V 0 b 1 J l b W 9 2 Z W R D b 2 x 1 b W 5 z M S 5 7 R G l w b 2 R v b X l z I H N w Z W N 0 Y W J p b G l z L D E 5 f S Z x d W 9 0 O y w m c X V v d D t T Z W N 0 a W 9 u M S 9 U Z W 1 w b 3 J h b F 9 C Q V J U I C g 0 K S 9 B d X R v U m V t b 3 Z l Z E N v b H V t b n M x L n t H b G F 1 Y 2 9 t e X M g c 2 F i c m l u d X M s M j B 9 J n F 1 b 3 Q 7 L C Z x d W 9 0 O 1 N l Y 3 R p b 2 4 x L 1 R l b X B v c m F s X 0 J B U l Q g K D Q p L 0 F 1 d G 9 S Z W 1 v d m V k Q 2 9 s d W 1 u c z E u e 0 d s Y X V j b 2 1 5 c y B 2 b 2 x h b n M s M j F 9 J n F 1 b 3 Q 7 L C Z x d W 9 0 O 1 N l Y 3 R p b 2 4 x L 1 R l b X B v c m F s X 0 J B U l Q g K D Q p L 0 F 1 d G 9 S Z W 1 v d m V k Q 2 9 s d W 1 u c z E u e 0 l j d G l k b 2 1 5 c y B 0 c m l k Z W N l b W x p b m V h d H V z L D I y f S Z x d W 9 0 O y w m c X V v d D t T Z W N 0 a W 9 u M S 9 U Z W 1 w b 3 J h b F 9 C Q V J U I C g 0 K S 9 B d X R v U m V t b 3 Z l Z E N v b H V t b n M x L n t J Y 3 R p Z G 9 t e X M g d H J p Z G V j Z W 1 s a W 5 l Y X R 1 c y B t b 2 5 0 a W N v b G E s M j N 9 J n F 1 b 3 Q 7 L C Z x d W 9 0 O 1 N l Y 3 R p b 2 4 x L 1 R l b X B v c m F s X 0 J B U l Q g K D Q p L 0 F 1 d G 9 S Z W 1 v d m V k Q 2 9 s d W 1 u c z E u e 0 x l b W 1 p c 2 N 1 c y B j d X J 0 Y X R 1 c y w y N H 0 m c X V v d D s s J n F 1 b 3 Q 7 U 2 V j d G l v b j E v V G V t c G 9 y Y W x f Q k F S V C A o N C k v Q X V 0 b 1 J l b W 9 2 Z W R D b 2 x 1 b W 5 z M S 5 7 T G V t b X V z I H R y a W 1 1 Y 3 J v b m F 0 d X M s M j V 9 J n F 1 b 3 Q 7 L C Z x d W 9 0 O 1 N l Y 3 R p b 2 4 x L 1 R l b X B v c m F s X 0 J B U l Q g K D Q p L 0 F 1 d G 9 S Z W 1 v d m V k Q 2 9 s d W 1 u c z E u e 0 x l c H V z I G F t Z X J p Y 2 F u d X M s M j Z 9 J n F 1 b 3 Q 7 L C Z x d W 9 0 O 1 N l Y 3 R p b 2 4 x L 1 R l b X B v c m F s X 0 J B U l Q g K D Q p L 0 F 1 d G 9 S Z W 1 v d m V k Q 2 9 s d W 1 u c z E u e 0 x l c H V z I G N h b G l m b 3 J u a W N 1 c y w y N 3 0 m c X V v d D s s J n F 1 b 3 Q 7 U 2 V j d G l v b j E v V G V t c G 9 y Y W x f Q k F S V C A o N C k v Q X V 0 b 1 J l b W 9 2 Z W R D b 2 x 1 b W 5 z M S 5 7 T W l j c m 9 0 d X M g Y 2 F s a W Z v c m 5 p Y 3 V z L D I 4 f S Z x d W 9 0 O y w m c X V v d D t T Z W N 0 a W 9 u M S 9 U Z W 1 w b 3 J h b F 9 C Q V J U I C g 0 K S 9 B d X R v U m V t b 3 Z l Z E N v b H V t b n M x L n t N a W N y b 3 R 1 c y B s b 2 5 n a W N h d W R 1 c y w y O X 0 m c X V v d D s s J n F 1 b 3 Q 7 U 2 V j d G l v b j E v V G V t c G 9 y Y W x f Q k F S V C A o N C k v Q X V 0 b 1 J l b W 9 2 Z W R D b 2 x 1 b W 5 z M S 5 7 T W l j c m 9 0 d X M g b W l 1 c n V z L D M w f S Z x d W 9 0 O y w m c X V v d D t T Z W N 0 a W 9 u M S 9 U Z W 1 w b 3 J h b F 9 C Q V J U I C g 0 K S 9 B d X R v U m V t b 3 Z l Z E N v b H V t b n M x L n t N a W N y b 3 R 1 c y B t b 2 5 0 Y W 5 1 c y w z M X 0 m c X V v d D s s J n F 1 b 3 Q 7 U 2 V j d G l v b j E v V G V t c G 9 y Y W x f Q k F S V C A o N C k v Q X V 0 b 1 J l b W 9 2 Z W R D b 2 x 1 b W 5 z M S 5 7 T W l j c m 9 0 d X M g b 2 N o c m 9 n Y X N 0 Z X I s M z J 9 J n F 1 b 3 Q 7 L C Z x d W 9 0 O 1 N l Y 3 R p b 2 4 x L 1 R l b X B v c m F s X 0 J B U l Q g K D Q p L 0 F 1 d G 9 S Z W 1 v d m V k Q 2 9 s d W 1 u c z E u e 0 1 p Y 3 J v d H V z I G 9 l Y 2 9 u b 2 1 1 c y w z M 3 0 m c X V v d D s s J n F 1 b 3 Q 7 U 2 V j d G l v b j E v V G V t c G 9 y Y W x f Q k F S V C A o N C k v Q X V 0 b 1 J l b W 9 2 Z W R D b 2 x 1 b W 5 z M S 5 7 T W l j c m 9 0 d X M g b 3 J l Z 2 9 u a S w z N H 0 m c X V v d D s s J n F 1 b 3 Q 7 U 2 V j d G l v b j E v V G V t c G 9 y Y W x f Q k F S V C A o N C k v Q X V 0 b 1 J l b W 9 2 Z W R D b 2 x 1 b W 5 z M S 5 7 T W l j c m 9 0 d X M g c G V u b n N 5 b H Z h b m l j d X M s M z V 9 J n F 1 b 3 Q 7 L C Z x d W 9 0 O 1 N l Y 3 R p b 2 4 x L 1 R l b X B v c m F s X 0 J B U l Q g K D Q p L 0 F 1 d G 9 S Z W 1 v d m V k Q 2 9 s d W 1 u c z E u e 0 1 p Y 3 J v d H V z I H B p b m V 0 b 3 J 1 b S w z N n 0 m c X V v d D s s J n F 1 b 3 Q 7 U 2 V j d G l v b j E v V G V t c G 9 y Y W x f Q k F S V C A o N C k v Q X V 0 b 1 J l b W 9 2 Z W R D b 2 x 1 b W 5 z M S 5 7 T W l j c m 9 0 d X M g e G F u d G h v Z 2 5 h d G h 1 c y w z N 3 0 m c X V v d D s s J n F 1 b 3 Q 7 U 2 V j d G l v b j E v V G V t c G 9 y Y W x f Q k F S V C A o N C k v Q X V 0 b 1 J l b W 9 2 Z W R D b 2 x 1 b W 5 z M S 5 7 T X V z I G 1 1 c 2 N 1 b H V z L D M 4 f S Z x d W 9 0 O y w m c X V v d D t T Z W N 0 a W 9 u M S 9 U Z W 1 w b 3 J h b F 9 C Q V J U I C g 0 K S 9 B d X R v U m V t b 3 Z l Z E N v b H V t b n M x L n t N d X N 0 Z W x h I G V y b W l u Z W E s M z l 9 J n F 1 b 3 Q 7 L C Z x d W 9 0 O 1 N l Y 3 R p b 2 4 x L 1 R l b X B v c m F s X 0 J B U l Q g K D Q p L 0 F 1 d G 9 S Z W 1 v d m V k Q 2 9 s d W 1 u c z E u e 0 1 1 c 3 R l b G E g Z n J l b m F 0 Y S w 0 M H 0 m c X V v d D s s J n F 1 b 3 Q 7 U 2 V j d G l v b j E v V G V t c G 9 y Y W x f Q k F S V C A o N C k v Q X V 0 b 1 J l b W 9 2 Z W R D b 2 x 1 b W 5 z M S 5 7 T X V z d G V s Y S B u a X Z h b G l z L D Q x f S Z x d W 9 0 O y w m c X V v d D t T Z W N 0 a W 9 u M S 9 U Z W 1 w b 3 J h b F 9 C Q V J U I C g 0 K S 9 B d X R v U m V t b 3 Z l Z E N v b H V t b n M x L n t N e W 9 k Z X M g Z 2 F w c G V y a S w 0 M n 0 m c X V v d D s s J n F 1 b 3 Q 7 U 2 V j d G l v b j E v V G V t c G 9 y Y W x f Q k F S V C A o N C k v Q X V 0 b 1 J l b W 9 2 Z W R D b 2 x 1 b W 5 z M S 5 7 T X l v Z G V z I H J 1 d G l s d X M s N D N 9 J n F 1 b 3 Q 7 L C Z x d W 9 0 O 1 N l Y 3 R p b 2 4 x L 1 R l b X B v c m F s X 0 J B U l Q g K D Q p L 0 F 1 d G 9 S Z W 1 v d m V k Q 2 9 s d W 1 u c z E u e 0 5 h c G F l b 3 p h c H V z I G l u c 2 l n b m l z L D Q 0 f S Z x d W 9 0 O y w m c X V v d D t T Z W N 0 a W 9 u M S 9 U Z W 1 w b 3 J h b F 9 C Q V J U I C g 0 K S 9 B d X R v U m V t b 3 Z l Z E N v b H V t b n M x L n t O Z W 9 0 b 2 1 h I G F s Y m l n d W x h L D Q 1 f S Z x d W 9 0 O y w m c X V v d D t T Z W N 0 a W 9 u M S 9 U Z W 1 w b 3 J h b F 9 C Q V J U I C g 0 K S 9 B d X R v U m V t b 3 Z l Z E N v b H V t b n M x L n t O Z W 9 0 b 2 1 h I G Z s b 3 J p Z G F u Y S w 0 N n 0 m c X V v d D s s J n F 1 b 3 Q 7 U 2 V j d G l v b j E v V G V t c G 9 y Y W x f Q k F S V C A o N C k v Q X V 0 b 1 J l b W 9 2 Z W R D b 2 x 1 b W 5 z M S 5 7 T m V v d G 9 t Y S B s Z X B p Z G E s N D d 9 J n F 1 b 3 Q 7 L C Z x d W 9 0 O 1 N l Y 3 R p b 2 4 x L 1 R l b X B v c m F s X 0 J B U l Q g K D Q p L 0 F 1 d G 9 S Z W 1 v d m V k Q 2 9 s d W 1 u c z E u e 0 5 l b 3 R v b W E g b W V 4 a W N h b m E s N D h 9 J n F 1 b 3 Q 7 L C Z x d W 9 0 O 1 N l Y 3 R p b 2 4 x L 1 R l b X B v c m F s X 0 J B U l Q g K D Q p L 0 F 1 d G 9 S Z W 1 v d m V k Q 2 9 s d W 1 u c z E u e 0 5 l b 3 R v b W E g b W l j c m 9 w d X M s N D l 9 J n F 1 b 3 Q 7 L C Z x d W 9 0 O 1 N l Y 3 R p b 2 4 x L 1 R l b X B v c m F s X 0 J B U l Q g K D Q p L 0 F 1 d G 9 S Z W 1 v d m V k Q 2 9 s d W 1 u c z E u e 0 5 l d X J v d H J p Y 2 h 1 c y B n a W J i c 2 l p L D U w f S Z x d W 9 0 O y w m c X V v d D t T Z W N 0 a W 9 u M S 9 U Z W 1 w b 3 J h b F 9 C Q V J U I C g 0 K S 9 B d X R v U m V t b 3 Z l Z E N v b H V t b n M x L n t P Y 2 h v d G 9 u Y S B w c m l u Y 2 V w c y w 1 M X 0 m c X V v d D s s J n F 1 b 3 Q 7 U 2 V j d G l v b j E v V G V t c G 9 y Y W x f Q k F S V C A o N C k v Q X V 0 b 1 J l b W 9 2 Z W R D b 2 x 1 b W 5 z M S 5 7 T 2 N o c m 9 0 b 2 1 5 c y B u d X R 0 Y W x s a S w 1 M n 0 m c X V v d D s s J n F 1 b 3 Q 7 U 2 V j d G l v b j E v V G V t c G 9 y Y W x f Q k F S V C A o N C k v Q X V 0 b 1 J l b W 9 2 Z W R D b 2 x 1 b W 5 z M S 5 7 T 2 5 5 Y 2 h v b X l z I G F y Z W 5 p Y 2 9 s Y S w 1 M 3 0 m c X V v d D s s J n F 1 b 3 Q 7 U 2 V j d G l v b j E v V G V t c G 9 y Y W x f Q k F S V C A o N C k v Q X V 0 b 1 J l b W 9 2 Z W R D b 2 x 1 b W 5 z M S 5 7 T 2 5 5 Y 2 h v b X l z I G x l d W N v Z 2 F z d G V y L D U 0 f S Z x d W 9 0 O y w m c X V v d D t T Z W N 0 a W 9 u M S 9 U Z W 1 w b 3 J h b F 9 C Q V J U I C g 0 K S 9 B d X R v U m V t b 3 Z l Z E N v b H V t b n M x L n t P b n l j a G 9 t e X M g d G 9 y c m l k d X M s N T V 9 J n F 1 b 3 Q 7 L C Z x d W 9 0 O 1 N l Y 3 R p b 2 4 x L 1 R l b X B v c m F s X 0 J B U l Q g K D Q p L 0 F 1 d G 9 S Z W 1 v d m V k Q 2 9 s d W 1 u c z E u e 0 9 y e X p v b X l z I H B h b H V z d H J p c y w 1 N n 0 m c X V v d D s s J n F 1 b 3 Q 7 U 2 V j d G l v b j E v V G V t c G 9 y Y W x f Q k F S V C A o N C k v Q X V 0 b 1 J l b W 9 2 Z W R D b 2 x 1 b W 5 z M S 5 7 U G V y b 2 d u Y X R o d X M g Y W 1 w b H V z L D U 3 f S Z x d W 9 0 O y w m c X V v d D t T Z W N 0 a W 9 u M S 9 U Z W 1 w b 3 J h b F 9 C Q V J U I C g 0 K S 9 B d X R v U m V t b 3 Z l Z E N v b H V t b n M x L n t Q Z X J v Z 2 5 h d G h 1 c y B m Y X N j a W F 0 d X M s N T h 9 J n F 1 b 3 Q 7 L C Z x d W 9 0 O 1 N l Y 3 R p b 2 4 x L 1 R l b X B v c m F s X 0 J B U l Q g K D Q p L 0 F 1 d G 9 S Z W 1 v d m V k Q 2 9 s d W 1 u c z E u e 1 B l c m 9 n b m F 0 a H V z I G Z s Y X Z l c 2 N l b n M s N T l 9 J n F 1 b 3 Q 7 L C Z x d W 9 0 O 1 N l Y 3 R p b 2 4 x L 1 R l b X B v c m F s X 0 J B U l Q g K D Q p L 0 F 1 d G 9 S Z W 1 v d m V k Q 2 9 s d W 1 u c z E u e 1 B l c m 9 n b m F 0 a H V z I G Z s Y X Z 1 c y w 2 M H 0 m c X V v d D s s J n F 1 b 3 Q 7 U 2 V j d G l v b j E v V G V t c G 9 y Y W x f Q k F S V C A o N C k v Q X V 0 b 1 J l b W 9 2 Z W R D b 2 x 1 b W 5 z M S 5 7 U G V y b 2 d u Y X R o d X M g a W 5 v c m 5 h d H V z L D Y x f S Z x d W 9 0 O y w m c X V v d D t T Z W N 0 a W 9 u M S 9 U Z W 1 w b 3 J h b F 9 C Q V J U I C g 0 K S 9 B d X R v U m V t b 3 Z l Z E N v b H V t b n M x L n t Q Z X J v Z 2 5 h d G h 1 c y B s b 2 5 n a W 1 l b W J y a X M s N j J 9 J n F 1 b 3 Q 7 L C Z x d W 9 0 O 1 N l Y 3 R p b 2 4 x L 1 R l b X B v c m F s X 0 J B U l Q g K D Q p L 0 F 1 d G 9 S Z W 1 v d m V k Q 2 9 s d W 1 u c z E u e 1 B l c m 9 n b m F 0 a H V z I H B h c n Z 1 c y w 2 M 3 0 m c X V v d D s s J n F 1 b 3 Q 7 U 2 V j d G l v b j E v V G V t c G 9 y Y W x f Q k F S V C A o N C k v Q X V 0 b 1 J l b W 9 2 Z W R D b 2 x 1 b W 5 z M S 5 7 U G V y b 2 1 5 c 2 N 1 c y B h d H R 3 Y X R l c m k s N j R 9 J n F 1 b 3 Q 7 L C Z x d W 9 0 O 1 N l Y 3 R p b 2 4 x L 1 R l b X B v c m F s X 0 J B U l Q g K D Q p L 0 F 1 d G 9 S Z W 1 v d m V k Q 2 9 s d W 1 u c z E u e 1 B l c m 9 t e X N j d X M g Y m 9 5 b G l p L D Y 1 f S Z x d W 9 0 O y w m c X V v d D t T Z W N 0 a W 9 u M S 9 U Z W 1 w b 3 J h b F 9 C Q V J U I C g 0 K S 9 B d X R v U m V t b 3 Z l Z E N v b H V t b n M x L n t Q Z X J v b X l z Y 3 V z I G N h b G l m b 3 J u a W N 1 c y w 2 N n 0 m c X V v d D s s J n F 1 b 3 Q 7 U 2 V j d G l v b j E v V G V t c G 9 y Y W x f Q k F S V C A o N C k v Q X V 0 b 1 J l b W 9 2 Z W R D b 2 x 1 b W 5 z M S 5 7 U G V y b 2 1 5 c 2 N 1 c y B j c m l u a X R 1 c y w 2 N 3 0 m c X V v d D s s J n F 1 b 3 Q 7 U 2 V j d G l v b j E v V G V t c G 9 y Y W x f Q k F S V C A o N C k v Q X V 0 b 1 J l b W 9 2 Z W R D b 2 x 1 b W 5 z M S 5 7 U G V y b 2 1 5 c 2 N 1 c y B l c m V t a W N 1 c y w 2 O H 0 m c X V v d D s s J n F 1 b 3 Q 7 U 2 V j d G l v b j E v V G V t c G 9 y Y W x f Q k F S V C A o N C k v Q X V 0 b 1 J l b W 9 2 Z W R D b 2 x 1 b W 5 z M S 5 7 U G V y b 2 1 5 c 2 N 1 c y B n b 3 N z e X B p b n V z L D Y 5 f S Z x d W 9 0 O y w m c X V v d D t T Z W N 0 a W 9 u M S 9 U Z W 1 w b 3 J h b F 9 C Q V J U I C g 0 K S 9 B d X R v U m V t b 3 Z l Z E N v b H V t b n M x L n t Q Z X J v b X l z Y 3 V z I G t l Z W 5 p L D c w f S Z x d W 9 0 O y w m c X V v d D t T Z W N 0 a W 9 u M S 9 U Z W 1 w b 3 J h b F 9 C Q V J U I C g 0 K S 9 B d X R v U m V t b 3 Z l Z E N v b H V t b n M x L n t Q Z X J v b X l z Y 3 V z I G x l d W N v c H V z L D c x f S Z x d W 9 0 O y w m c X V v d D t T Z W N 0 a W 9 u M S 9 U Z W 1 w b 3 J h b F 9 C Q V J U I C g 0 K S 9 B d X R v U m V t b 3 Z l Z E N v b H V t b n M x L n t Q Z X J v b X l z Y 3 V z I G 1 h b m l j d W x h d H V z L D c y f S Z x d W 9 0 O y w m c X V v d D t T Z W N 0 a W 9 u M S 9 U Z W 1 w b 3 J h b F 9 C Q V J U I C g 0 K S 9 B d X R v U m V t b 3 Z l Z E N v b H V t b n M x L n t Q Z X J v b X l z Y 3 V z I G 1 l c n J p Y W 1 p L D c z f S Z x d W 9 0 O y w m c X V v d D t T Z W N 0 a W 9 u M S 9 U Z W 1 w b 3 J h b F 9 C Q V J U I C g 0 K S 9 B d X R v U m V t b 3 Z l Z E N v b H V t b n M x L n t Q Z X J v b X l z Y 3 V z I H B v b G l v b m 9 0 d X M s N z R 9 J n F 1 b 3 Q 7 L C Z x d W 9 0 O 1 N l Y 3 R p b 2 4 x L 1 R l b X B v c m F s X 0 J B U l Q g K D Q p L 0 F 1 d G 9 S Z W 1 v d m V k Q 2 9 s d W 1 u c z E u e 1 B l c m 9 t e X N j d X M g d H J 1 Z W k s N z V 9 J n F 1 b 3 Q 7 L C Z x d W 9 0 O 1 N l Y 3 R p b 2 4 x L 1 R l b X B v c m F s X 0 J B U l Q g K D Q p L 0 F 1 d G 9 S Z W 1 v d m V k Q 2 9 s d W 1 u c z E u e 1 B o Z W 5 h Y 2 9 t e X M g a W 5 0 Z X J t Z W R p d X M s N z Z 9 J n F 1 b 3 Q 7 L C Z x d W 9 0 O 1 N l Y 3 R p b 2 4 x L 1 R l b X B v c m F s X 0 J B U l Q g K D Q p L 0 F 1 d G 9 S Z W 1 v d m V k Q 2 9 s d W 1 u c z E u e 1 B v Z G 9 t e X M g Z m x v c m l k Y W 5 1 c y w 3 N 3 0 m c X V v d D s s J n F 1 b 3 Q 7 U 2 V j d G l v b j E v V G V t c G 9 y Y W x f Q k F S V C A o N C k v Q X V 0 b 1 J l b W 9 2 Z W R D b 2 x 1 b W 5 z M S 5 7 U m F 0 d H V z I G 5 v c n Z l Z 2 l j d X M s N z h 9 J n F 1 b 3 Q 7 L C Z x d W 9 0 O 1 N l Y 3 R p b 2 4 x L 1 R l b X B v c m F s X 0 J B U l Q g K D Q p L 0 F 1 d G 9 S Z W 1 v d m V k Q 2 9 s d W 1 u c z E u e 1 J h d H R 1 c y B y Y X R 0 d X M s N z l 9 J n F 1 b 3 Q 7 L C Z x d W 9 0 O 1 N l Y 3 R p b 2 4 x L 1 R l b X B v c m F s X 0 J B U l Q g K D Q p L 0 F 1 d G 9 S Z W 1 v d m V k Q 2 9 s d W 1 u c z E u e 1 J l a X R o c m 9 k b 2 5 0 b 2 1 5 c y B m d W x 2 Z X N j Z W 5 z L D g w f S Z x d W 9 0 O y w m c X V v d D t T Z W N 0 a W 9 u M S 9 U Z W 1 w b 3 J h b F 9 C Q V J U I C g 0 K S 9 B d X R v U m V t b 3 Z l Z E N v b H V t b n M x L n t S Z W l 0 a H J v Z G 9 u d G 9 t e X M g a H V t d W x p c y w 4 M X 0 m c X V v d D s s J n F 1 b 3 Q 7 U 2 V j d G l v b j E v V G V t c G 9 y Y W x f Q k F S V C A o N C k v Q X V 0 b 1 J l b W 9 2 Z W R D b 2 x 1 b W 5 z M S 5 7 U m V p d G h y b 2 R v b n R v b X l z I G 1 l Z 2 F s b 3 R p c y w 4 M n 0 m c X V v d D s s J n F 1 b 3 Q 7 U 2 V j d G l v b j E v V G V t c G 9 y Y W x f Q k F S V C A o N C k v Q X V 0 b 1 J l b W 9 2 Z W R D b 2 x 1 b W 5 z M S 5 7 U m V p d G h y b 2 R v b n R v b X l z I G 1 v b n R h b n V z L D g z f S Z x d W 9 0 O y w m c X V v d D t T Z W N 0 a W 9 u M S 9 U Z W 1 w b 3 J h b F 9 C Q V J U I C g 0 K S 9 B d X R v U m V t b 3 Z l Z E N v b H V t b n M x L n t T Y 2 l 1 c n V z I G N h c m 9 s a W 5 l b n N p c y w 4 N H 0 m c X V v d D s s J n F 1 b 3 Q 7 U 2 V j d G l v b j E v V G V t c G 9 y Y W x f Q k F S V C A o N C k v Q X V 0 b 1 J l b W 9 2 Z W R D b 2 x 1 b W 5 z M S 5 7 U 2 l n b W 9 k b 2 4 g Y X J p e m 9 u Y W U s O D V 9 J n F 1 b 3 Q 7 L C Z x d W 9 0 O 1 N l Y 3 R p b 2 4 x L 1 R l b X B v c m F s X 0 J B U l Q g K D Q p L 0 F 1 d G 9 S Z W 1 v d m V k Q 2 9 s d W 1 u c z E u e 1 N p Z 2 1 v Z G 9 u I G h p c 3 B p Z H V z L D g 2 f S Z x d W 9 0 O y w m c X V v d D t T Z W N 0 a W 9 u M S 9 U Z W 1 w b 3 J h b F 9 C Q V J U I C g 0 K S 9 B d X R v U m V t b 3 Z l Z E N v b H V t b n M x L n t T a W d t b 2 R v b i B o a X N w a W R 1 c y B l c m V t a W N 1 c y w 4 N 3 0 m c X V v d D s s J n F 1 b 3 Q 7 U 2 V j d G l v b j E v V G V t c G 9 y Y W x f Q k F S V C A o N C k v Q X V 0 b 1 J l b W 9 2 Z W R D b 2 x 1 b W 5 z M S 5 7 U 2 l n b W 9 k b 2 4 g b 2 N o c m 9 n b m F 0 a H V z L D g 4 f S Z x d W 9 0 O y w m c X V v d D t T Z W N 0 a W 9 u M S 9 U Z W 1 w b 3 J h b F 9 C Q V J U I C g 0 K S 9 B d X R v U m V t b 3 Z l Z E N v b H V t b n M x L n t T b 3 J l e C B h c m N 0 a W N 1 c y w 4 O X 0 m c X V v d D s s J n F 1 b 3 Q 7 U 2 V j d G l v b j E v V G V t c G 9 y Y W x f Q k F S V C A o N C k v Q X V 0 b 1 J l b W 9 2 Z W R D b 2 x 1 b W 5 z M S 5 7 U 2 9 y Z X g g Y m F p c m R p L D k w f S Z x d W 9 0 O y w m c X V v d D t T Z W N 0 a W 9 u M S 9 U Z W 1 w b 3 J h b F 9 C Q V J U I C g 0 K S 9 B d X R v U m V t b 3 Z l Z E N v b H V t b n M x L n t T b 3 J l e C B j a W 5 l c m V 1 c y w 5 M X 0 m c X V v d D s s J n F 1 b 3 Q 7 U 2 V j d G l v b j E v V G V t c G 9 y Y W x f Q k F S V C A o N C k v Q X V 0 b 1 J l b W 9 2 Z W R D b 2 x 1 b W 5 z M S 5 7 U 2 9 y Z X g g Z n V t Z X V z L D k y f S Z x d W 9 0 O y w m c X V v d D t T Z W N 0 a W 9 u M S 9 U Z W 1 w b 3 J h b F 9 C Q V J U I C g 0 K S 9 B d X R v U m V t b 3 Z l Z E N v b H V t b n M x L n t T b 3 J l e C B o Y X l k Z W 5 p L D k z f S Z x d W 9 0 O y w m c X V v d D t T Z W N 0 a W 9 u M S 9 U Z W 1 w b 3 J h b F 9 C Q V J U I C g 0 K S 9 B d X R v U m V t b 3 Z l Z E N v b H V t b n M x L n t T b 3 J l e C B o b 3 l p L D k 0 f S Z x d W 9 0 O y w m c X V v d D t T Z W N 0 a W 9 u M S 9 U Z W 1 w b 3 J h b F 9 C Q V J U I C g 0 K S 9 B d X R v U m V t b 3 Z l Z E N v b H V t b n M x L n t T b 3 J l e C B s b 2 5 n a X J v c 3 R y a X M s O T V 9 J n F 1 b 3 Q 7 L C Z x d W 9 0 O 1 N l Y 3 R p b 2 4 x L 1 R l b X B v c m F s X 0 J B U l Q g K D Q p L 0 F 1 d G 9 S Z W 1 v d m V k Q 2 9 s d W 1 u c z E u e 1 N v c m V 4 I G 1 l c n J p Y W 1 p L D k 2 f S Z x d W 9 0 O y w m c X V v d D t T Z W N 0 a W 9 u M S 9 U Z W 1 w b 3 J h b F 9 C Q V J U I C g 0 K S 9 B d X R v U m V t b 3 Z l Z E N v b H V t b n M x L n t T b 3 J l e C B t b 2 5 0 a W N v b H V z L D k 3 f S Z x d W 9 0 O y w m c X V v d D t T Z W N 0 a W 9 u M S 9 U Z W 1 w b 3 J h b F 9 C Q V J U I C g 0 K S 9 B d X R v U m V t b 3 Z l Z E N v b H V t b n M x L n t T b 3 J l e C B w Y W x 1 c 3 R y a X M s O T h 9 J n F 1 b 3 Q 7 L C Z x d W 9 0 O 1 N l Y 3 R p b 2 4 x L 1 R l b X B v c m F s X 0 J B U l Q g K D Q p L 0 F 1 d G 9 S Z W 1 v d m V k Q 2 9 s d W 1 u c z E u e 1 N v c m V 4 I H R y b 3 d i c m l k Z 2 l p L D k 5 f S Z x d W 9 0 O y w m c X V v d D t T Z W N 0 a W 9 u M S 9 U Z W 1 w b 3 J h b F 9 C Q V J U I C g 0 K S 9 B d X R v U m V t b 3 Z l Z E N v b H V t b n M x L n t T b 3 J l e C B 0 d W 5 k c m V u c 2 l z L D E w M H 0 m c X V v d D s s J n F 1 b 3 Q 7 U 2 V j d G l v b j E v V G V t c G 9 y Y W x f Q k F S V C A o N C k v Q X V 0 b 1 J l b W 9 2 Z W R D b 2 x 1 b W 5 z M S 5 7 U 2 9 y Z X g g d W d 5 d W 5 h a y w x M D F 9 J n F 1 b 3 Q 7 L C Z x d W 9 0 O 1 N l Y 3 R p b 2 4 x L 1 R l b X B v c m F s X 0 J B U l Q g K D Q p L 0 F 1 d G 9 S Z W 1 v d m V k Q 2 9 s d W 1 u c z E u e 1 N v c m V 4 I H Z h Z 3 J h b n M s M T A y f S Z x d W 9 0 O y w m c X V v d D t T Z W N 0 a W 9 u M S 9 U Z W 1 w b 3 J h b F 9 C Q V J U I C g 0 K S 9 B d X R v U m V t b 3 Z l Z E N v b H V t b n M x L n t T c G V y b W 9 w a G l s d X M g Y X J t Y X R 1 c y w x M D N 9 J n F 1 b 3 Q 7 L C Z x d W 9 0 O 1 N l Y 3 R p b 2 4 x L 1 R l b X B v c m F s X 0 J B U l Q g K D Q p L 0 F 1 d G 9 S Z W 1 v d m V k Q 2 9 s d W 1 u c z E u e 1 N w Z X J t b 3 B o a W x 1 c y B i Z W V j a G V 5 a S w x M D R 9 J n F 1 b 3 Q 7 L C Z x d W 9 0 O 1 N l Y 3 R p b 2 4 x L 1 R l b X B v c m F s X 0 J B U l Q g K D Q p L 0 F 1 d G 9 S Z W 1 v d m V k Q 2 9 s d W 1 u c z E u e 1 N w Z X J t b 3 B o a W x 1 c y B m c m F u a 2 x p b m l p L D E w N X 0 m c X V v d D s s J n F 1 b 3 Q 7 U 2 V j d G l v b j E v V G V t c G 9 y Y W x f Q k F S V C A o N C k v Q X V 0 b 1 J l b W 9 2 Z W R D b 2 x 1 b W 5 z M S 5 7 U 3 B l c m 1 v c G h p b H V z I H B h c n J 5 a W k s M T A 2 f S Z x d W 9 0 O y w m c X V v d D t T Z W N 0 a W 9 u M S 9 U Z W 1 w b 3 J h b F 9 C Q V J U I C g 0 K S 9 B d X R v U m V t b 3 Z l Z E N v b H V t b n M x L n t T c G V y b W 9 w a G l s d X M g c m l j a G F y Z H N v b m l p L D E w N 3 0 m c X V v d D s s J n F 1 b 3 Q 7 U 2 V j d G l v b j E v V G V t c G 9 y Y W x f Q k F S V C A o N C k v Q X V 0 b 1 J l b W 9 2 Z W R D b 2 x 1 b W 5 z M S 5 7 U 3 B l c m 1 v c G h p b H V z I H N w a W x v c 2 9 t Y S w x M D h 9 J n F 1 b 3 Q 7 L C Z x d W 9 0 O 1 N l Y 3 R p b 2 4 x L 1 R l b X B v c m F s X 0 J B U l Q g K D Q p L 0 F 1 d G 9 S Z W 1 v d m V k Q 2 9 s d W 1 u c z E u e 1 N w Z X J t b 3 B o a W x 1 c y B 0 Z X J l d G l j Y X V k d X M s M T A 5 f S Z x d W 9 0 O y w m c X V v d D t T Z W N 0 a W 9 u M S 9 U Z W 1 w b 3 J h b F 9 C Q V J U I C g 0 K S 9 B d X R v U m V t b 3 Z l Z E N v b H V t b n M x L n t T c G V y b W 9 w a G l s d X M g d m F y a W V n Y X R 1 c y w x M T B 9 J n F 1 b 3 Q 7 L C Z x d W 9 0 O 1 N l Y 3 R p b 2 4 x L 1 R l b X B v c m F s X 0 J B U l Q g K D Q p L 0 F 1 d G 9 S Z W 1 v d m V k Q 2 9 s d W 1 u c z E u e 1 N 5 b H Z p b G F n d X M g Y X V k d W J v b m l p L D E x M X 0 m c X V v d D s s J n F 1 b 3 Q 7 U 2 V j d G l v b j E v V G V t c G 9 y Y W x f Q k F S V C A o N C k v Q X V 0 b 1 J l b W 9 2 Z W R D b 2 x 1 b W 5 z M S 5 7 U 3 l s d m l s Y W d 1 c y B m b G 9 y a W R h b n V z L D E x M n 0 m c X V v d D s s J n F 1 b 3 Q 7 U 2 V j d G l v b j E v V G V t c G 9 y Y W x f Q k F S V C A o N C k v Q X V 0 b 1 J l b W 9 2 Z W R D b 2 x 1 b W 5 z M S 5 7 U 3 l s d m l s Y W d 1 c y B u d X R 0 Y W x s a W k s M T E z f S Z x d W 9 0 O y w m c X V v d D t T Z W N 0 a W 9 u M S 9 U Z W 1 w b 3 J h b F 9 C Q V J U I C g 0 K S 9 B d X R v U m V t b 3 Z l Z E N v b H V t b n M x L n t T e W 5 h c H R v b X l z I G N v b 3 B l c m k s M T E 0 f S Z x d W 9 0 O y w m c X V v d D t T Z W N 0 a W 9 u M S 9 U Z W 1 w b 3 J h b F 9 C Q V J U I C g 0 K S 9 B d X R v U m V t b 3 Z l Z E N v b H V t b n M x L n t U Y W 1 p Y X M g Y W x w a W 5 1 c y w x M T V 9 J n F 1 b 3 Q 7 L C Z x d W 9 0 O 1 N l Y 3 R p b 2 4 x L 1 R l b X B v c m F s X 0 J B U l Q g K D Q p L 0 F 1 d G 9 S Z W 1 v d m V k Q 2 9 s d W 1 u c z E u e 1 R h b W l h c y B h b W 9 l b n V z L D E x N n 0 m c X V v d D s s J n F 1 b 3 Q 7 U 2 V j d G l v b j E v V G V t c G 9 y Y W x f Q k F S V C A o N C k v Q X V 0 b 1 J l b W 9 2 Z W R D b 2 x 1 b W 5 z M S 5 7 V G F t a W F z I G R v c n N h b G l z L D E x N 3 0 m c X V v d D s s J n F 1 b 3 Q 7 U 2 V j d G l v b j E v V G V t c G 9 y Y W x f Q k F S V C A o N C k v Q X V 0 b 1 J l b W 9 2 Z W R D b 2 x 1 b W 5 z M S 5 7 V G F t a W F z I G 1 p b m l t d X M s M T E 4 f S Z x d W 9 0 O y w m c X V v d D t T Z W N 0 a W 9 u M S 9 U Z W 1 w b 3 J h b F 9 C Q V J U I C g 0 K S 9 B d X R v U m V t b 3 Z l Z E N v b H V t b n M x L n t U Y W 1 p Y X M g c X V h Z H J p b W F j d W x h d H V z L D E x O X 0 m c X V v d D s s J n F 1 b 3 Q 7 U 2 V j d G l v b j E v V G V t c G 9 y Y W x f Q k F S V C A o N C k v Q X V 0 b 1 J l b W 9 2 Z W R D b 2 x 1 b W 5 z M S 5 7 V G F t a W F z I H F 1 Y W R y a X Z p d H R h d H V z L D E y M H 0 m c X V v d D s s J n F 1 b 3 Q 7 U 2 V j d G l v b j E v V G V t c G 9 y Y W x f Q k F S V C A o N C k v Q X V 0 b 1 J l b W 9 2 Z W R D b 2 x 1 b W 5 z M S 5 7 V G F t a W F z I H J 1 Z n V z L D E y M X 0 m c X V v d D s s J n F 1 b 3 Q 7 U 2 V j d G l v b j E v V G V t c G 9 y Y W x f Q k F S V C A o N C k v Q X V 0 b 1 J l b W 9 2 Z W R D b 2 x 1 b W 5 z M S 5 7 V G F t a W F z I H N w Z W N p b 3 N 1 c y w x M j J 9 J n F 1 b 3 Q 7 L C Z x d W 9 0 O 1 N l Y 3 R p b 2 4 x L 1 R l b X B v c m F s X 0 J B U l Q g K D Q p L 0 F 1 d G 9 S Z W 1 v d m V k Q 2 9 s d W 1 u c z E u e 1 R h b W l h c y B z d H J p Y X R 1 c y w x M j N 9 J n F 1 b 3 Q 7 L C Z x d W 9 0 O 1 N l Y 3 R p b 2 4 x L 1 R l b X B v c m F s X 0 J B U l Q g K D Q p L 0 F 1 d G 9 S Z W 1 v d m V k Q 2 9 s d W 1 u c z E u e 1 R h b W l h c y B 0 b 3 d u c 2 V u Z G l p L D E y N H 0 m c X V v d D s s J n F 1 b 3 Q 7 U 2 V j d G l v b j E v V G V t c G 9 y Y W x f Q k F S V C A o N C k v Q X V 0 b 1 J l b W 9 2 Z W R D b 2 x 1 b W 5 z M S 5 7 V G F t a W F z Y 2 l 1 c n V z I G R v d W d s Y X N p a S w x M j V 9 J n F 1 b 3 Q 7 L C Z x d W 9 0 O 1 N l Y 3 R p b 2 4 x L 1 R l b X B v c m F s X 0 J B U l Q g K D Q p L 0 F 1 d G 9 S Z W 1 v d m V k Q 2 9 s d W 1 u c z E u e 1 R h b W l h c 2 N p d X J 1 c y B o d W R z b 2 5 p Y 3 V z L D E y N n 0 m c X V v d D s s J n F 1 b 3 Q 7 U 2 V j d G l v b j E v V G V t c G 9 y Y W x f Q k F S V C A o N C k v Q X V 0 b 1 J l b W 9 2 Z W R D b 2 x 1 b W 5 z M S 5 7 V G h v b W 9 t e X M g d G F s c G 9 p Z G V z L D E y N 3 0 m c X V v d D s s J n F 1 b 3 Q 7 U 2 V j d G l v b j E v V G V t c G 9 y Y W x f Q k F S V C A o N C k v Q X V 0 b 1 J l b W 9 2 Z W R D b 2 x 1 b W 5 z M S 5 7 W m F w d X M g a H V k c 2 9 u a X V z L D E y O H 0 m c X V v d D s s J n F 1 b 3 Q 7 U 2 V j d G l v b j E v V G V t c G 9 y Y W x f Q k F S V C A o N C k v Q X V 0 b 1 J l b W 9 2 Z W R D b 2 x 1 b W 5 z M S 5 7 W m F w d X M g c H J p b m N l c H M s M T I 5 f S Z x d W 9 0 O y w m c X V v d D t T Z W N 0 a W 9 u M S 9 U Z W 1 w b 3 J h b F 9 C Q V J U I C g 0 K S 9 B d X R v U m V t b 3 Z l Z E N v b H V t b n M x L n t a Y X B 1 c y B 0 c m l u b 3 R h d H V z L D E z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l b X B v c m F s X 0 J B U l Q l M j A o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9 y Y W x f Q k F S V C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3 J h b F 9 C Q V J U J T I w K D Q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9 y Y W x f Q k F S V C U y M C g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I t M D Z U M D E 6 N T M 6 N D Q u N D I 5 M z k 4 N F o i I C 8 + P E V u d H J 5 I F R 5 c G U 9 I k Z p b G x D b 2 x 1 b W 5 U e X B l c y I g V m F s d W U 9 I n N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P S I g L z 4 8 R W 5 0 c n k g V H l w Z T 0 i R m l s b E N v b H V t b k 5 h b W V z I i B W Y W x 1 Z T 0 i c 1 s m c X V v d D t D b 2 x 1 b W 4 x J n F 1 b 3 Q 7 L C Z x d W 9 0 O 0 F t b W 9 z c G V y b W 9 w a G l s d X M g a G F y c m l z a W k m c X V v d D s s J n F 1 b 3 Q 7 Q m F p b 2 1 5 c y B 0 Y X l s b 3 J p J n F 1 b 3 Q 7 L C Z x d W 9 0 O 0 J s Y X J p b m E g Y n J l d m l j Y X V k Y S Z x d W 9 0 O y w m c X V v d D t C b G F y a W 5 h I G N h c m 9 s a W 5 l b n N p c y Z x d W 9 0 O y w m c X V v d D t C b G F y a W 5 h I G h 5 b G 9 w a G F n Y S Z x d W 9 0 O y w m c X V v d D t D Y W x s b 3 N w Z X J t b 3 B o a W x 1 c y B s Y X R l c m F s a X M m c X V v d D s s J n F 1 b 3 Q 7 Q 2 h h Z X R v Z G l w d X M g Y m F p b G V 5 a S Z x d W 9 0 O y w m c X V v d D t D a G F l d G 9 k a X B 1 c y B j Y W x p Z m 9 y b m l j d X M m c X V v d D s s J n F 1 b 3 Q 7 Q 2 h h Z X R v Z G l w d X M g Z X J l b W l j d X M m c X V v d D s s J n F 1 b 3 Q 7 Q 2 h h Z X R v Z G l w d X M g a G l z c G l k d X M m c X V v d D s s J n F 1 b 3 Q 7 Q 2 h h Z X R v Z G l w d X M g a W 5 0 Z X J t Z W R p d X M m c X V v d D s s J n F 1 b 3 Q 7 Q 2 h h Z X R v Z G l w d X M g c G V u a W N p b G x h d H V z J n F 1 b 3 Q 7 L C Z x d W 9 0 O 0 N y e X B 0 b 3 R p c y B w Y X J 2 Y S Z x d W 9 0 O y w m c X V v d D t E a W N y b 3 N 0 b 2 5 5 e C B n c m 9 l b m x h b m R p Y 3 V z J n F 1 b 3 Q 7 L C Z x d W 9 0 O 0 R p Z G V s c G h p c y B 2 a X J n a W 5 p Y W 5 h J n F 1 b 3 Q 7 L C Z x d W 9 0 O 0 R p c G 9 k b 2 1 5 c y B t Z X J y a W F t a S Z x d W 9 0 O y w m c X V v d D t E a X B v Z G 9 t e X M g b W l j c m 9 w c y Z x d W 9 0 O y w m c X V v d D t E a X B v Z G 9 t e X M g b 3 J k a W k m c X V v d D s s J n F 1 b 3 Q 7 R G l w b 2 R v b X l z I H N w Z W N 0 Y W J p b G l z J n F 1 b 3 Q 7 L C Z x d W 9 0 O 0 d s Y X V j b 2 1 5 c y B z Y W J y a W 5 1 c y Z x d W 9 0 O y w m c X V v d D t H b G F 1 Y 2 9 t e X M g d m 9 s Y W 5 z J n F 1 b 3 Q 7 L C Z x d W 9 0 O 0 l j d G l k b 2 1 5 c y B 0 c m l k Z W N l b W x p b m V h d H V z J n F 1 b 3 Q 7 L C Z x d W 9 0 O 0 l j d G l k b 2 1 5 c y B 0 c m l k Z W N l b W x p b m V h d H V z I G 1 v b n R p Y 2 9 s Y S Z x d W 9 0 O y w m c X V v d D t M Z W 1 t a X N j d X M g Y 3 V y d G F 0 d X M m c X V v d D s s J n F 1 b 3 Q 7 T G V t b X V z I H R y a W 1 1 Y 3 J v b m F 0 d X M m c X V v d D s s J n F 1 b 3 Q 7 T G V w d X M g Y W 1 l c m l j Y W 5 1 c y Z x d W 9 0 O y w m c X V v d D t M Z X B 1 c y B j Y W x p Z m 9 y b m l j d X M m c X V v d D s s J n F 1 b 3 Q 7 T W l j c m 9 0 d X M g Y 2 F s a W Z v c m 5 p Y 3 V z J n F 1 b 3 Q 7 L C Z x d W 9 0 O 0 1 p Y 3 J v d H V z I G x v b m d p Y 2 F 1 Z H V z J n F 1 b 3 Q 7 L C Z x d W 9 0 O 0 1 p Y 3 J v d H V z I G 1 p d X J 1 c y Z x d W 9 0 O y w m c X V v d D t N a W N y b 3 R 1 c y B t b 2 5 0 Y W 5 1 c y Z x d W 9 0 O y w m c X V v d D t N a W N y b 3 R 1 c y B v Y 2 h y b 2 d h c 3 R l c i Z x d W 9 0 O y w m c X V v d D t N a W N y b 3 R 1 c y B v Z W N v b m 9 t d X M m c X V v d D s s J n F 1 b 3 Q 7 T W l j c m 9 0 d X M g b 3 J l Z 2 9 u a S Z x d W 9 0 O y w m c X V v d D t N a W N y b 3 R 1 c y B w Z W 5 u c 3 l s d m F u a W N 1 c y Z x d W 9 0 O y w m c X V v d D t N a W N y b 3 R 1 c y B w a W 5 l d G 9 y d W 0 m c X V v d D s s J n F 1 b 3 Q 7 T W l j c m 9 0 d X M g e G F u d G h v Z 2 5 h d G h 1 c y Z x d W 9 0 O y w m c X V v d D t N d X M g b X V z Y 3 V s d X M m c X V v d D s s J n F 1 b 3 Q 7 T X V z d G V s Y S B l c m 1 p b m V h J n F 1 b 3 Q 7 L C Z x d W 9 0 O 0 1 1 c 3 R l b G E g Z n J l b m F 0 Y S Z x d W 9 0 O y w m c X V v d D t N d X N 0 Z W x h I G 5 p d m F s a X M m c X V v d D s s J n F 1 b 3 Q 7 T X l v Z G V z I G d h c H B l c m k m c X V v d D s s J n F 1 b 3 Q 7 T X l v Z G V z I H J 1 d G l s d X M m c X V v d D s s J n F 1 b 3 Q 7 T m F w Y W V v e m F w d X M g a W 5 z a W d u a X M m c X V v d D s s J n F 1 b 3 Q 7 T m V v d G 9 t Y S B h b G J p Z 3 V s Y S Z x d W 9 0 O y w m c X V v d D t O Z W 9 0 b 2 1 h I G Z s b 3 J p Z G F u Y S Z x d W 9 0 O y w m c X V v d D t O Z W 9 0 b 2 1 h I G x l c G l k Y S Z x d W 9 0 O y w m c X V v d D t O Z W 9 0 b 2 1 h I G 1 l e G l j Y W 5 h J n F 1 b 3 Q 7 L C Z x d W 9 0 O 0 5 l b 3 R v b W E g b W l j c m 9 w d X M m c X V v d D s s J n F 1 b 3 Q 7 T m V 1 c m 9 0 c m l j a H V z I G d p Y m J z a W k m c X V v d D s s J n F 1 b 3 Q 7 T 2 N o b 3 R v b m E g c H J p b m N l c H M m c X V v d D s s J n F 1 b 3 Q 7 T 2 N o c m 9 0 b 2 1 5 c y B u d X R 0 Y W x s a S Z x d W 9 0 O y w m c X V v d D t P b n l j a G 9 t e X M g Y X J l b m l j b 2 x h J n F 1 b 3 Q 7 L C Z x d W 9 0 O 0 9 u e W N o b 2 1 5 c y B s Z X V j b 2 d h c 3 R l c i Z x d W 9 0 O y w m c X V v d D t P b n l j a G 9 t e X M g d G 9 y c m l k d X M m c X V v d D s s J n F 1 b 3 Q 7 T 3 J 5 e m 9 t e X M g c G F s d X N 0 c m l z J n F 1 b 3 Q 7 L C Z x d W 9 0 O 1 B l c m 9 n b m F 0 a H V z I G F t c G x 1 c y Z x d W 9 0 O y w m c X V v d D t Q Z X J v Z 2 5 h d G h 1 c y B m Y X N j a W F 0 d X M m c X V v d D s s J n F 1 b 3 Q 7 U G V y b 2 d u Y X R o d X M g Z m x h d m V z Y 2 V u c y Z x d W 9 0 O y w m c X V v d D t Q Z X J v Z 2 5 h d G h 1 c y B m b G F 2 d X M m c X V v d D s s J n F 1 b 3 Q 7 U G V y b 2 d u Y X R o d X M g a W 5 v c m 5 h d H V z J n F 1 b 3 Q 7 L C Z x d W 9 0 O 1 B l c m 9 n b m F 0 a H V z I G x v b m d p b W V t Y n J p c y Z x d W 9 0 O y w m c X V v d D t Q Z X J v Z 2 5 h d G h 1 c y B w Y X J 2 d X M m c X V v d D s s J n F 1 b 3 Q 7 U G V y b 2 1 5 c 2 N 1 c y B h d H R 3 Y X R l c m k m c X V v d D s s J n F 1 b 3 Q 7 U G V y b 2 1 5 c 2 N 1 c y B i b 3 l s a W k m c X V v d D s s J n F 1 b 3 Q 7 U G V y b 2 1 5 c 2 N 1 c y B j Y W x p Z m 9 y b m l j d X M m c X V v d D s s J n F 1 b 3 Q 7 U G V y b 2 1 5 c 2 N 1 c y B j c m l u a X R 1 c y Z x d W 9 0 O y w m c X V v d D t Q Z X J v b X l z Y 3 V z I G V y Z W 1 p Y 3 V z J n F 1 b 3 Q 7 L C Z x d W 9 0 O 1 B l c m 9 t e X N j d X M g Z 2 9 z c 3 l w a W 5 1 c y Z x d W 9 0 O y w m c X V v d D t Q Z X J v b X l z Y 3 V z I G t l Z W 5 p J n F 1 b 3 Q 7 L C Z x d W 9 0 O 1 B l c m 9 t e X N j d X M g b G V 1 Y 2 9 w d X M m c X V v d D s s J n F 1 b 3 Q 7 U G V y b 2 1 5 c 2 N 1 c y B t Y W 5 p Y 3 V s Y X R 1 c y Z x d W 9 0 O y w m c X V v d D t Q Z X J v b X l z Y 3 V z I G 1 l c n J p Y W 1 p J n F 1 b 3 Q 7 L C Z x d W 9 0 O 1 B l c m 9 t e X N j d X M g c G 9 s a W 9 u b 3 R 1 c y Z x d W 9 0 O y w m c X V v d D t Q Z X J v b X l z Y 3 V z I H R y d W V p J n F 1 b 3 Q 7 L C Z x d W 9 0 O 1 B o Z W 5 h Y 2 9 t e X M g a W 5 0 Z X J t Z W R p d X M m c X V v d D s s J n F 1 b 3 Q 7 U G 9 k b 2 1 5 c y B m b G 9 y a W R h b n V z J n F 1 b 3 Q 7 L C Z x d W 9 0 O 1 J h d H R 1 c y B u b 3 J 2 Z W d p Y 3 V z J n F 1 b 3 Q 7 L C Z x d W 9 0 O 1 J h d H R 1 c y B y Y X R 0 d X M m c X V v d D s s J n F 1 b 3 Q 7 U m V p d G h y b 2 R v b n R v b X l z I G Z 1 b H Z l c 2 N l b n M m c X V v d D s s J n F 1 b 3 Q 7 U m V p d G h y b 2 R v b n R v b X l z I G h 1 b X V s a X M m c X V v d D s s J n F 1 b 3 Q 7 U m V p d G h y b 2 R v b n R v b X l z I G 1 l Z 2 F s b 3 R p c y Z x d W 9 0 O y w m c X V v d D t S Z W l 0 a H J v Z G 9 u d G 9 t e X M g b W 9 u d G F u d X M m c X V v d D s s J n F 1 b 3 Q 7 U 2 N p d X J 1 c y B j Y X J v b G l u Z W 5 z a X M m c X V v d D s s J n F 1 b 3 Q 7 U 2 l n b W 9 k b 2 4 g Y X J p e m 9 u Y W U m c X V v d D s s J n F 1 b 3 Q 7 U 2 l n b W 9 k b 2 4 g a G l z c G l k d X M m c X V v d D s s J n F 1 b 3 Q 7 U 2 l n b W 9 k b 2 4 g a G l z c G l k d X M g Z X J l b W l j d X M m c X V v d D s s J n F 1 b 3 Q 7 U 2 l n b W 9 k b 2 4 g b 2 N o c m 9 n b m F 0 a H V z J n F 1 b 3 Q 7 L C Z x d W 9 0 O 1 N v c m V 4 I G F y Y 3 R p Y 3 V z J n F 1 b 3 Q 7 L C Z x d W 9 0 O 1 N v c m V 4 I G J h a X J k a S Z x d W 9 0 O y w m c X V v d D t T b 3 J l e C B j a W 5 l c m V 1 c y Z x d W 9 0 O y w m c X V v d D t T b 3 J l e C B m d W 1 l d X M m c X V v d D s s J n F 1 b 3 Q 7 U 2 9 y Z X g g a G F 5 Z G V u a S Z x d W 9 0 O y w m c X V v d D t T b 3 J l e C B o b 3 l p J n F 1 b 3 Q 7 L C Z x d W 9 0 O 1 N v c m V 4 I G x v b m d p c m 9 z d H J p c y Z x d W 9 0 O y w m c X V v d D t T b 3 J l e C B t Z X J y a W F t a S Z x d W 9 0 O y w m c X V v d D t T b 3 J l e C B t b 2 5 0 a W N v b H V z J n F 1 b 3 Q 7 L C Z x d W 9 0 O 1 N v c m V 4 I H B h b H V z d H J p c y Z x d W 9 0 O y w m c X V v d D t T b 3 J l e C B 0 c m 9 3 Y n J p Z G d p a S Z x d W 9 0 O y w m c X V v d D t T b 3 J l e C B 0 d W 5 k c m V u c 2 l z J n F 1 b 3 Q 7 L C Z x d W 9 0 O 1 N v c m V 4 I H V n e X V u Y W s m c X V v d D s s J n F 1 b 3 Q 7 U 2 9 y Z X g g d m F n c m F u c y Z x d W 9 0 O y w m c X V v d D t T c G V y b W 9 w a G l s d X M g Y X J t Y X R 1 c y Z x d W 9 0 O y w m c X V v d D t T c G V y b W 9 w a G l s d X M g Y m V l Y 2 h l e W k m c X V v d D s s J n F 1 b 3 Q 7 U 3 B l c m 1 v c G h p b H V z I G Z y Y W 5 r b G l u a W k m c X V v d D s s J n F 1 b 3 Q 7 U 3 B l c m 1 v c G h p b H V z I H B h c n J 5 a W k m c X V v d D s s J n F 1 b 3 Q 7 U 3 B l c m 1 v c G h p b H V z I H J p Y 2 h h c m R z b 2 5 p a S Z x d W 9 0 O y w m c X V v d D t T c G V y b W 9 w a G l s d X M g c 3 B p b G 9 z b 2 1 h J n F 1 b 3 Q 7 L C Z x d W 9 0 O 1 N w Z X J t b 3 B o a W x 1 c y B 0 Z X J l d G l j Y X V k d X M m c X V v d D s s J n F 1 b 3 Q 7 U 3 B l c m 1 v c G h p b H V z I H Z h c m l l Z 2 F 0 d X M m c X V v d D s s J n F 1 b 3 Q 7 U 3 l s d m l s Y W d 1 c y B h d W R 1 Y m 9 u a W k m c X V v d D s s J n F 1 b 3 Q 7 U 3 l s d m l s Y W d 1 c y B m b G 9 y a W R h b n V z J n F 1 b 3 Q 7 L C Z x d W 9 0 O 1 N 5 b H Z p b G F n d X M g b n V 0 d G F s b G l p J n F 1 b 3 Q 7 L C Z x d W 9 0 O 1 N 5 b m F w d G 9 t e X M g Y 2 9 v c G V y a S Z x d W 9 0 O y w m c X V v d D t U Y W 1 p Y X M g Y W x w a W 5 1 c y Z x d W 9 0 O y w m c X V v d D t U Y W 1 p Y X M g Y W 1 v Z W 5 1 c y Z x d W 9 0 O y w m c X V v d D t U Y W 1 p Y X M g Z G 9 y c 2 F s a X M m c X V v d D s s J n F 1 b 3 Q 7 V G F t a W F z I G 1 p b m l t d X M m c X V v d D s s J n F 1 b 3 Q 7 V G F t a W F z I H F 1 Y W R y a W 1 h Y 3 V s Y X R 1 c y Z x d W 9 0 O y w m c X V v d D t U Y W 1 p Y X M g c X V h Z H J p d m l 0 d G F 0 d X M m c X V v d D s s J n F 1 b 3 Q 7 V G F t a W F z I H J 1 Z n V z J n F 1 b 3 Q 7 L C Z x d W 9 0 O 1 R h b W l h c y B z c G V j a W 9 z d X M m c X V v d D s s J n F 1 b 3 Q 7 V G F t a W F z I H N 0 c m l h d H V z J n F 1 b 3 Q 7 L C Z x d W 9 0 O 1 R h b W l h c y B 0 b 3 d u c 2 V u Z G l p J n F 1 b 3 Q 7 L C Z x d W 9 0 O 1 R h b W l h c 2 N p d X J 1 c y B k b 3 V n b G F z a W k m c X V v d D s s J n F 1 b 3 Q 7 V G F t a W F z Y 2 l 1 c n V z I G h 1 Z H N v b m l j d X M m c X V v d D s s J n F 1 b 3 Q 7 V G h v b W 9 t e X M g d G F s c G 9 p Z G V z J n F 1 b 3 Q 7 L C Z x d W 9 0 O 1 p h c H V z I G h 1 Z H N v b m l 1 c y Z x d W 9 0 O y w m c X V v d D t a Y X B 1 c y B w c m l u Y 2 V w c y Z x d W 9 0 O y w m c X V v d D t a Y X B 1 c y B 0 c m l u b 3 R h d H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Z W 1 w b 3 J h b F 9 C Q V J U I C g 1 K S 9 B d X R v U m V t b 3 Z l Z E N v b H V t b n M x L n t D b 2 x 1 b W 4 x L D B 9 J n F 1 b 3 Q 7 L C Z x d W 9 0 O 1 N l Y 3 R p b 2 4 x L 1 R l b X B v c m F s X 0 J B U l Q g K D U p L 0 F 1 d G 9 S Z W 1 v d m V k Q 2 9 s d W 1 u c z E u e 0 F t b W 9 z c G V y b W 9 w a G l s d X M g a G F y c m l z a W k s M X 0 m c X V v d D s s J n F 1 b 3 Q 7 U 2 V j d G l v b j E v V G V t c G 9 y Y W x f Q k F S V C A o N S k v Q X V 0 b 1 J l b W 9 2 Z W R D b 2 x 1 b W 5 z M S 5 7 Q m F p b 2 1 5 c y B 0 Y X l s b 3 J p L D J 9 J n F 1 b 3 Q 7 L C Z x d W 9 0 O 1 N l Y 3 R p b 2 4 x L 1 R l b X B v c m F s X 0 J B U l Q g K D U p L 0 F 1 d G 9 S Z W 1 v d m V k Q 2 9 s d W 1 u c z E u e 0 J s Y X J p b m E g Y n J l d m l j Y X V k Y S w z f S Z x d W 9 0 O y w m c X V v d D t T Z W N 0 a W 9 u M S 9 U Z W 1 w b 3 J h b F 9 C Q V J U I C g 1 K S 9 B d X R v U m V t b 3 Z l Z E N v b H V t b n M x L n t C b G F y a W 5 h I G N h c m 9 s a W 5 l b n N p c y w 0 f S Z x d W 9 0 O y w m c X V v d D t T Z W N 0 a W 9 u M S 9 U Z W 1 w b 3 J h b F 9 C Q V J U I C g 1 K S 9 B d X R v U m V t b 3 Z l Z E N v b H V t b n M x L n t C b G F y a W 5 h I G h 5 b G 9 w a G F n Y S w 1 f S Z x d W 9 0 O y w m c X V v d D t T Z W N 0 a W 9 u M S 9 U Z W 1 w b 3 J h b F 9 C Q V J U I C g 1 K S 9 B d X R v U m V t b 3 Z l Z E N v b H V t b n M x L n t D Y W x s b 3 N w Z X J t b 3 B o a W x 1 c y B s Y X R l c m F s a X M s N n 0 m c X V v d D s s J n F 1 b 3 Q 7 U 2 V j d G l v b j E v V G V t c G 9 y Y W x f Q k F S V C A o N S k v Q X V 0 b 1 J l b W 9 2 Z W R D b 2 x 1 b W 5 z M S 5 7 Q 2 h h Z X R v Z G l w d X M g Y m F p b G V 5 a S w 3 f S Z x d W 9 0 O y w m c X V v d D t T Z W N 0 a W 9 u M S 9 U Z W 1 w b 3 J h b F 9 C Q V J U I C g 1 K S 9 B d X R v U m V t b 3 Z l Z E N v b H V t b n M x L n t D a G F l d G 9 k a X B 1 c y B j Y W x p Z m 9 y b m l j d X M s O H 0 m c X V v d D s s J n F 1 b 3 Q 7 U 2 V j d G l v b j E v V G V t c G 9 y Y W x f Q k F S V C A o N S k v Q X V 0 b 1 J l b W 9 2 Z W R D b 2 x 1 b W 5 z M S 5 7 Q 2 h h Z X R v Z G l w d X M g Z X J l b W l j d X M s O X 0 m c X V v d D s s J n F 1 b 3 Q 7 U 2 V j d G l v b j E v V G V t c G 9 y Y W x f Q k F S V C A o N S k v Q X V 0 b 1 J l b W 9 2 Z W R D b 2 x 1 b W 5 z M S 5 7 Q 2 h h Z X R v Z G l w d X M g a G l z c G l k d X M s M T B 9 J n F 1 b 3 Q 7 L C Z x d W 9 0 O 1 N l Y 3 R p b 2 4 x L 1 R l b X B v c m F s X 0 J B U l Q g K D U p L 0 F 1 d G 9 S Z W 1 v d m V k Q 2 9 s d W 1 u c z E u e 0 N o Y W V 0 b 2 R p c H V z I G l u d G V y b W V k a X V z L D E x f S Z x d W 9 0 O y w m c X V v d D t T Z W N 0 a W 9 u M S 9 U Z W 1 w b 3 J h b F 9 C Q V J U I C g 1 K S 9 B d X R v U m V t b 3 Z l Z E N v b H V t b n M x L n t D a G F l d G 9 k a X B 1 c y B w Z W 5 p Y 2 l s b G F 0 d X M s M T J 9 J n F 1 b 3 Q 7 L C Z x d W 9 0 O 1 N l Y 3 R p b 2 4 x L 1 R l b X B v c m F s X 0 J B U l Q g K D U p L 0 F 1 d G 9 S Z W 1 v d m V k Q 2 9 s d W 1 u c z E u e 0 N y e X B 0 b 3 R p c y B w Y X J 2 Y S w x M 3 0 m c X V v d D s s J n F 1 b 3 Q 7 U 2 V j d G l v b j E v V G V t c G 9 y Y W x f Q k F S V C A o N S k v Q X V 0 b 1 J l b W 9 2 Z W R D b 2 x 1 b W 5 z M S 5 7 R G l j c m 9 z d G 9 u e X g g Z 3 J v Z W 5 s Y W 5 k a W N 1 c y w x N H 0 m c X V v d D s s J n F 1 b 3 Q 7 U 2 V j d G l v b j E v V G V t c G 9 y Y W x f Q k F S V C A o N S k v Q X V 0 b 1 J l b W 9 2 Z W R D b 2 x 1 b W 5 z M S 5 7 R G l k Z W x w a G l z I H Z p c m d p b m l h b m E s M T V 9 J n F 1 b 3 Q 7 L C Z x d W 9 0 O 1 N l Y 3 R p b 2 4 x L 1 R l b X B v c m F s X 0 J B U l Q g K D U p L 0 F 1 d G 9 S Z W 1 v d m V k Q 2 9 s d W 1 u c z E u e 0 R p c G 9 k b 2 1 5 c y B t Z X J y a W F t a S w x N n 0 m c X V v d D s s J n F 1 b 3 Q 7 U 2 V j d G l v b j E v V G V t c G 9 y Y W x f Q k F S V C A o N S k v Q X V 0 b 1 J l b W 9 2 Z W R D b 2 x 1 b W 5 z M S 5 7 R G l w b 2 R v b X l z I G 1 p Y 3 J v c H M s M T d 9 J n F 1 b 3 Q 7 L C Z x d W 9 0 O 1 N l Y 3 R p b 2 4 x L 1 R l b X B v c m F s X 0 J B U l Q g K D U p L 0 F 1 d G 9 S Z W 1 v d m V k Q 2 9 s d W 1 u c z E u e 0 R p c G 9 k b 2 1 5 c y B v c m R p a S w x O H 0 m c X V v d D s s J n F 1 b 3 Q 7 U 2 V j d G l v b j E v V G V t c G 9 y Y W x f Q k F S V C A o N S k v Q X V 0 b 1 J l b W 9 2 Z W R D b 2 x 1 b W 5 z M S 5 7 R G l w b 2 R v b X l z I H N w Z W N 0 Y W J p b G l z L D E 5 f S Z x d W 9 0 O y w m c X V v d D t T Z W N 0 a W 9 u M S 9 U Z W 1 w b 3 J h b F 9 C Q V J U I C g 1 K S 9 B d X R v U m V t b 3 Z l Z E N v b H V t b n M x L n t H b G F 1 Y 2 9 t e X M g c 2 F i c m l u d X M s M j B 9 J n F 1 b 3 Q 7 L C Z x d W 9 0 O 1 N l Y 3 R p b 2 4 x L 1 R l b X B v c m F s X 0 J B U l Q g K D U p L 0 F 1 d G 9 S Z W 1 v d m V k Q 2 9 s d W 1 u c z E u e 0 d s Y X V j b 2 1 5 c y B 2 b 2 x h b n M s M j F 9 J n F 1 b 3 Q 7 L C Z x d W 9 0 O 1 N l Y 3 R p b 2 4 x L 1 R l b X B v c m F s X 0 J B U l Q g K D U p L 0 F 1 d G 9 S Z W 1 v d m V k Q 2 9 s d W 1 u c z E u e 0 l j d G l k b 2 1 5 c y B 0 c m l k Z W N l b W x p b m V h d H V z L D I y f S Z x d W 9 0 O y w m c X V v d D t T Z W N 0 a W 9 u M S 9 U Z W 1 w b 3 J h b F 9 C Q V J U I C g 1 K S 9 B d X R v U m V t b 3 Z l Z E N v b H V t b n M x L n t J Y 3 R p Z G 9 t e X M g d H J p Z G V j Z W 1 s a W 5 l Y X R 1 c y B t b 2 5 0 a W N v b G E s M j N 9 J n F 1 b 3 Q 7 L C Z x d W 9 0 O 1 N l Y 3 R p b 2 4 x L 1 R l b X B v c m F s X 0 J B U l Q g K D U p L 0 F 1 d G 9 S Z W 1 v d m V k Q 2 9 s d W 1 u c z E u e 0 x l b W 1 p c 2 N 1 c y B j d X J 0 Y X R 1 c y w y N H 0 m c X V v d D s s J n F 1 b 3 Q 7 U 2 V j d G l v b j E v V G V t c G 9 y Y W x f Q k F S V C A o N S k v Q X V 0 b 1 J l b W 9 2 Z W R D b 2 x 1 b W 5 z M S 5 7 T G V t b X V z I H R y a W 1 1 Y 3 J v b m F 0 d X M s M j V 9 J n F 1 b 3 Q 7 L C Z x d W 9 0 O 1 N l Y 3 R p b 2 4 x L 1 R l b X B v c m F s X 0 J B U l Q g K D U p L 0 F 1 d G 9 S Z W 1 v d m V k Q 2 9 s d W 1 u c z E u e 0 x l c H V z I G F t Z X J p Y 2 F u d X M s M j Z 9 J n F 1 b 3 Q 7 L C Z x d W 9 0 O 1 N l Y 3 R p b 2 4 x L 1 R l b X B v c m F s X 0 J B U l Q g K D U p L 0 F 1 d G 9 S Z W 1 v d m V k Q 2 9 s d W 1 u c z E u e 0 x l c H V z I G N h b G l m b 3 J u a W N 1 c y w y N 3 0 m c X V v d D s s J n F 1 b 3 Q 7 U 2 V j d G l v b j E v V G V t c G 9 y Y W x f Q k F S V C A o N S k v Q X V 0 b 1 J l b W 9 2 Z W R D b 2 x 1 b W 5 z M S 5 7 T W l j c m 9 0 d X M g Y 2 F s a W Z v c m 5 p Y 3 V z L D I 4 f S Z x d W 9 0 O y w m c X V v d D t T Z W N 0 a W 9 u M S 9 U Z W 1 w b 3 J h b F 9 C Q V J U I C g 1 K S 9 B d X R v U m V t b 3 Z l Z E N v b H V t b n M x L n t N a W N y b 3 R 1 c y B s b 2 5 n a W N h d W R 1 c y w y O X 0 m c X V v d D s s J n F 1 b 3 Q 7 U 2 V j d G l v b j E v V G V t c G 9 y Y W x f Q k F S V C A o N S k v Q X V 0 b 1 J l b W 9 2 Z W R D b 2 x 1 b W 5 z M S 5 7 T W l j c m 9 0 d X M g b W l 1 c n V z L D M w f S Z x d W 9 0 O y w m c X V v d D t T Z W N 0 a W 9 u M S 9 U Z W 1 w b 3 J h b F 9 C Q V J U I C g 1 K S 9 B d X R v U m V t b 3 Z l Z E N v b H V t b n M x L n t N a W N y b 3 R 1 c y B t b 2 5 0 Y W 5 1 c y w z M X 0 m c X V v d D s s J n F 1 b 3 Q 7 U 2 V j d G l v b j E v V G V t c G 9 y Y W x f Q k F S V C A o N S k v Q X V 0 b 1 J l b W 9 2 Z W R D b 2 x 1 b W 5 z M S 5 7 T W l j c m 9 0 d X M g b 2 N o c m 9 n Y X N 0 Z X I s M z J 9 J n F 1 b 3 Q 7 L C Z x d W 9 0 O 1 N l Y 3 R p b 2 4 x L 1 R l b X B v c m F s X 0 J B U l Q g K D U p L 0 F 1 d G 9 S Z W 1 v d m V k Q 2 9 s d W 1 u c z E u e 0 1 p Y 3 J v d H V z I G 9 l Y 2 9 u b 2 1 1 c y w z M 3 0 m c X V v d D s s J n F 1 b 3 Q 7 U 2 V j d G l v b j E v V G V t c G 9 y Y W x f Q k F S V C A o N S k v Q X V 0 b 1 J l b W 9 2 Z W R D b 2 x 1 b W 5 z M S 5 7 T W l j c m 9 0 d X M g b 3 J l Z 2 9 u a S w z N H 0 m c X V v d D s s J n F 1 b 3 Q 7 U 2 V j d G l v b j E v V G V t c G 9 y Y W x f Q k F S V C A o N S k v Q X V 0 b 1 J l b W 9 2 Z W R D b 2 x 1 b W 5 z M S 5 7 T W l j c m 9 0 d X M g c G V u b n N 5 b H Z h b m l j d X M s M z V 9 J n F 1 b 3 Q 7 L C Z x d W 9 0 O 1 N l Y 3 R p b 2 4 x L 1 R l b X B v c m F s X 0 J B U l Q g K D U p L 0 F 1 d G 9 S Z W 1 v d m V k Q 2 9 s d W 1 u c z E u e 0 1 p Y 3 J v d H V z I H B p b m V 0 b 3 J 1 b S w z N n 0 m c X V v d D s s J n F 1 b 3 Q 7 U 2 V j d G l v b j E v V G V t c G 9 y Y W x f Q k F S V C A o N S k v Q X V 0 b 1 J l b W 9 2 Z W R D b 2 x 1 b W 5 z M S 5 7 T W l j c m 9 0 d X M g e G F u d G h v Z 2 5 h d G h 1 c y w z N 3 0 m c X V v d D s s J n F 1 b 3 Q 7 U 2 V j d G l v b j E v V G V t c G 9 y Y W x f Q k F S V C A o N S k v Q X V 0 b 1 J l b W 9 2 Z W R D b 2 x 1 b W 5 z M S 5 7 T X V z I G 1 1 c 2 N 1 b H V z L D M 4 f S Z x d W 9 0 O y w m c X V v d D t T Z W N 0 a W 9 u M S 9 U Z W 1 w b 3 J h b F 9 C Q V J U I C g 1 K S 9 B d X R v U m V t b 3 Z l Z E N v b H V t b n M x L n t N d X N 0 Z W x h I G V y b W l u Z W E s M z l 9 J n F 1 b 3 Q 7 L C Z x d W 9 0 O 1 N l Y 3 R p b 2 4 x L 1 R l b X B v c m F s X 0 J B U l Q g K D U p L 0 F 1 d G 9 S Z W 1 v d m V k Q 2 9 s d W 1 u c z E u e 0 1 1 c 3 R l b G E g Z n J l b m F 0 Y S w 0 M H 0 m c X V v d D s s J n F 1 b 3 Q 7 U 2 V j d G l v b j E v V G V t c G 9 y Y W x f Q k F S V C A o N S k v Q X V 0 b 1 J l b W 9 2 Z W R D b 2 x 1 b W 5 z M S 5 7 T X V z d G V s Y S B u a X Z h b G l z L D Q x f S Z x d W 9 0 O y w m c X V v d D t T Z W N 0 a W 9 u M S 9 U Z W 1 w b 3 J h b F 9 C Q V J U I C g 1 K S 9 B d X R v U m V t b 3 Z l Z E N v b H V t b n M x L n t N e W 9 k Z X M g Z 2 F w c G V y a S w 0 M n 0 m c X V v d D s s J n F 1 b 3 Q 7 U 2 V j d G l v b j E v V G V t c G 9 y Y W x f Q k F S V C A o N S k v Q X V 0 b 1 J l b W 9 2 Z W R D b 2 x 1 b W 5 z M S 5 7 T X l v Z G V z I H J 1 d G l s d X M s N D N 9 J n F 1 b 3 Q 7 L C Z x d W 9 0 O 1 N l Y 3 R p b 2 4 x L 1 R l b X B v c m F s X 0 J B U l Q g K D U p L 0 F 1 d G 9 S Z W 1 v d m V k Q 2 9 s d W 1 u c z E u e 0 5 h c G F l b 3 p h c H V z I G l u c 2 l n b m l z L D Q 0 f S Z x d W 9 0 O y w m c X V v d D t T Z W N 0 a W 9 u M S 9 U Z W 1 w b 3 J h b F 9 C Q V J U I C g 1 K S 9 B d X R v U m V t b 3 Z l Z E N v b H V t b n M x L n t O Z W 9 0 b 2 1 h I G F s Y m l n d W x h L D Q 1 f S Z x d W 9 0 O y w m c X V v d D t T Z W N 0 a W 9 u M S 9 U Z W 1 w b 3 J h b F 9 C Q V J U I C g 1 K S 9 B d X R v U m V t b 3 Z l Z E N v b H V t b n M x L n t O Z W 9 0 b 2 1 h I G Z s b 3 J p Z G F u Y S w 0 N n 0 m c X V v d D s s J n F 1 b 3 Q 7 U 2 V j d G l v b j E v V G V t c G 9 y Y W x f Q k F S V C A o N S k v Q X V 0 b 1 J l b W 9 2 Z W R D b 2 x 1 b W 5 z M S 5 7 T m V v d G 9 t Y S B s Z X B p Z G E s N D d 9 J n F 1 b 3 Q 7 L C Z x d W 9 0 O 1 N l Y 3 R p b 2 4 x L 1 R l b X B v c m F s X 0 J B U l Q g K D U p L 0 F 1 d G 9 S Z W 1 v d m V k Q 2 9 s d W 1 u c z E u e 0 5 l b 3 R v b W E g b W V 4 a W N h b m E s N D h 9 J n F 1 b 3 Q 7 L C Z x d W 9 0 O 1 N l Y 3 R p b 2 4 x L 1 R l b X B v c m F s X 0 J B U l Q g K D U p L 0 F 1 d G 9 S Z W 1 v d m V k Q 2 9 s d W 1 u c z E u e 0 5 l b 3 R v b W E g b W l j c m 9 w d X M s N D l 9 J n F 1 b 3 Q 7 L C Z x d W 9 0 O 1 N l Y 3 R p b 2 4 x L 1 R l b X B v c m F s X 0 J B U l Q g K D U p L 0 F 1 d G 9 S Z W 1 v d m V k Q 2 9 s d W 1 u c z E u e 0 5 l d X J v d H J p Y 2 h 1 c y B n a W J i c 2 l p L D U w f S Z x d W 9 0 O y w m c X V v d D t T Z W N 0 a W 9 u M S 9 U Z W 1 w b 3 J h b F 9 C Q V J U I C g 1 K S 9 B d X R v U m V t b 3 Z l Z E N v b H V t b n M x L n t P Y 2 h v d G 9 u Y S B w c m l u Y 2 V w c y w 1 M X 0 m c X V v d D s s J n F 1 b 3 Q 7 U 2 V j d G l v b j E v V G V t c G 9 y Y W x f Q k F S V C A o N S k v Q X V 0 b 1 J l b W 9 2 Z W R D b 2 x 1 b W 5 z M S 5 7 T 2 N o c m 9 0 b 2 1 5 c y B u d X R 0 Y W x s a S w 1 M n 0 m c X V v d D s s J n F 1 b 3 Q 7 U 2 V j d G l v b j E v V G V t c G 9 y Y W x f Q k F S V C A o N S k v Q X V 0 b 1 J l b W 9 2 Z W R D b 2 x 1 b W 5 z M S 5 7 T 2 5 5 Y 2 h v b X l z I G F y Z W 5 p Y 2 9 s Y S w 1 M 3 0 m c X V v d D s s J n F 1 b 3 Q 7 U 2 V j d G l v b j E v V G V t c G 9 y Y W x f Q k F S V C A o N S k v Q X V 0 b 1 J l b W 9 2 Z W R D b 2 x 1 b W 5 z M S 5 7 T 2 5 5 Y 2 h v b X l z I G x l d W N v Z 2 F z d G V y L D U 0 f S Z x d W 9 0 O y w m c X V v d D t T Z W N 0 a W 9 u M S 9 U Z W 1 w b 3 J h b F 9 C Q V J U I C g 1 K S 9 B d X R v U m V t b 3 Z l Z E N v b H V t b n M x L n t P b n l j a G 9 t e X M g d G 9 y c m l k d X M s N T V 9 J n F 1 b 3 Q 7 L C Z x d W 9 0 O 1 N l Y 3 R p b 2 4 x L 1 R l b X B v c m F s X 0 J B U l Q g K D U p L 0 F 1 d G 9 S Z W 1 v d m V k Q 2 9 s d W 1 u c z E u e 0 9 y e X p v b X l z I H B h b H V z d H J p c y w 1 N n 0 m c X V v d D s s J n F 1 b 3 Q 7 U 2 V j d G l v b j E v V G V t c G 9 y Y W x f Q k F S V C A o N S k v Q X V 0 b 1 J l b W 9 2 Z W R D b 2 x 1 b W 5 z M S 5 7 U G V y b 2 d u Y X R o d X M g Y W 1 w b H V z L D U 3 f S Z x d W 9 0 O y w m c X V v d D t T Z W N 0 a W 9 u M S 9 U Z W 1 w b 3 J h b F 9 C Q V J U I C g 1 K S 9 B d X R v U m V t b 3 Z l Z E N v b H V t b n M x L n t Q Z X J v Z 2 5 h d G h 1 c y B m Y X N j a W F 0 d X M s N T h 9 J n F 1 b 3 Q 7 L C Z x d W 9 0 O 1 N l Y 3 R p b 2 4 x L 1 R l b X B v c m F s X 0 J B U l Q g K D U p L 0 F 1 d G 9 S Z W 1 v d m V k Q 2 9 s d W 1 u c z E u e 1 B l c m 9 n b m F 0 a H V z I G Z s Y X Z l c 2 N l b n M s N T l 9 J n F 1 b 3 Q 7 L C Z x d W 9 0 O 1 N l Y 3 R p b 2 4 x L 1 R l b X B v c m F s X 0 J B U l Q g K D U p L 0 F 1 d G 9 S Z W 1 v d m V k Q 2 9 s d W 1 u c z E u e 1 B l c m 9 n b m F 0 a H V z I G Z s Y X Z 1 c y w 2 M H 0 m c X V v d D s s J n F 1 b 3 Q 7 U 2 V j d G l v b j E v V G V t c G 9 y Y W x f Q k F S V C A o N S k v Q X V 0 b 1 J l b W 9 2 Z W R D b 2 x 1 b W 5 z M S 5 7 U G V y b 2 d u Y X R o d X M g a W 5 v c m 5 h d H V z L D Y x f S Z x d W 9 0 O y w m c X V v d D t T Z W N 0 a W 9 u M S 9 U Z W 1 w b 3 J h b F 9 C Q V J U I C g 1 K S 9 B d X R v U m V t b 3 Z l Z E N v b H V t b n M x L n t Q Z X J v Z 2 5 h d G h 1 c y B s b 2 5 n a W 1 l b W J y a X M s N j J 9 J n F 1 b 3 Q 7 L C Z x d W 9 0 O 1 N l Y 3 R p b 2 4 x L 1 R l b X B v c m F s X 0 J B U l Q g K D U p L 0 F 1 d G 9 S Z W 1 v d m V k Q 2 9 s d W 1 u c z E u e 1 B l c m 9 n b m F 0 a H V z I H B h c n Z 1 c y w 2 M 3 0 m c X V v d D s s J n F 1 b 3 Q 7 U 2 V j d G l v b j E v V G V t c G 9 y Y W x f Q k F S V C A o N S k v Q X V 0 b 1 J l b W 9 2 Z W R D b 2 x 1 b W 5 z M S 5 7 U G V y b 2 1 5 c 2 N 1 c y B h d H R 3 Y X R l c m k s N j R 9 J n F 1 b 3 Q 7 L C Z x d W 9 0 O 1 N l Y 3 R p b 2 4 x L 1 R l b X B v c m F s X 0 J B U l Q g K D U p L 0 F 1 d G 9 S Z W 1 v d m V k Q 2 9 s d W 1 u c z E u e 1 B l c m 9 t e X N j d X M g Y m 9 5 b G l p L D Y 1 f S Z x d W 9 0 O y w m c X V v d D t T Z W N 0 a W 9 u M S 9 U Z W 1 w b 3 J h b F 9 C Q V J U I C g 1 K S 9 B d X R v U m V t b 3 Z l Z E N v b H V t b n M x L n t Q Z X J v b X l z Y 3 V z I G N h b G l m b 3 J u a W N 1 c y w 2 N n 0 m c X V v d D s s J n F 1 b 3 Q 7 U 2 V j d G l v b j E v V G V t c G 9 y Y W x f Q k F S V C A o N S k v Q X V 0 b 1 J l b W 9 2 Z W R D b 2 x 1 b W 5 z M S 5 7 U G V y b 2 1 5 c 2 N 1 c y B j c m l u a X R 1 c y w 2 N 3 0 m c X V v d D s s J n F 1 b 3 Q 7 U 2 V j d G l v b j E v V G V t c G 9 y Y W x f Q k F S V C A o N S k v Q X V 0 b 1 J l b W 9 2 Z W R D b 2 x 1 b W 5 z M S 5 7 U G V y b 2 1 5 c 2 N 1 c y B l c m V t a W N 1 c y w 2 O H 0 m c X V v d D s s J n F 1 b 3 Q 7 U 2 V j d G l v b j E v V G V t c G 9 y Y W x f Q k F S V C A o N S k v Q X V 0 b 1 J l b W 9 2 Z W R D b 2 x 1 b W 5 z M S 5 7 U G V y b 2 1 5 c 2 N 1 c y B n b 3 N z e X B p b n V z L D Y 5 f S Z x d W 9 0 O y w m c X V v d D t T Z W N 0 a W 9 u M S 9 U Z W 1 w b 3 J h b F 9 C Q V J U I C g 1 K S 9 B d X R v U m V t b 3 Z l Z E N v b H V t b n M x L n t Q Z X J v b X l z Y 3 V z I G t l Z W 5 p L D c w f S Z x d W 9 0 O y w m c X V v d D t T Z W N 0 a W 9 u M S 9 U Z W 1 w b 3 J h b F 9 C Q V J U I C g 1 K S 9 B d X R v U m V t b 3 Z l Z E N v b H V t b n M x L n t Q Z X J v b X l z Y 3 V z I G x l d W N v c H V z L D c x f S Z x d W 9 0 O y w m c X V v d D t T Z W N 0 a W 9 u M S 9 U Z W 1 w b 3 J h b F 9 C Q V J U I C g 1 K S 9 B d X R v U m V t b 3 Z l Z E N v b H V t b n M x L n t Q Z X J v b X l z Y 3 V z I G 1 h b m l j d W x h d H V z L D c y f S Z x d W 9 0 O y w m c X V v d D t T Z W N 0 a W 9 u M S 9 U Z W 1 w b 3 J h b F 9 C Q V J U I C g 1 K S 9 B d X R v U m V t b 3 Z l Z E N v b H V t b n M x L n t Q Z X J v b X l z Y 3 V z I G 1 l c n J p Y W 1 p L D c z f S Z x d W 9 0 O y w m c X V v d D t T Z W N 0 a W 9 u M S 9 U Z W 1 w b 3 J h b F 9 C Q V J U I C g 1 K S 9 B d X R v U m V t b 3 Z l Z E N v b H V t b n M x L n t Q Z X J v b X l z Y 3 V z I H B v b G l v b m 9 0 d X M s N z R 9 J n F 1 b 3 Q 7 L C Z x d W 9 0 O 1 N l Y 3 R p b 2 4 x L 1 R l b X B v c m F s X 0 J B U l Q g K D U p L 0 F 1 d G 9 S Z W 1 v d m V k Q 2 9 s d W 1 u c z E u e 1 B l c m 9 t e X N j d X M g d H J 1 Z W k s N z V 9 J n F 1 b 3 Q 7 L C Z x d W 9 0 O 1 N l Y 3 R p b 2 4 x L 1 R l b X B v c m F s X 0 J B U l Q g K D U p L 0 F 1 d G 9 S Z W 1 v d m V k Q 2 9 s d W 1 u c z E u e 1 B o Z W 5 h Y 2 9 t e X M g a W 5 0 Z X J t Z W R p d X M s N z Z 9 J n F 1 b 3 Q 7 L C Z x d W 9 0 O 1 N l Y 3 R p b 2 4 x L 1 R l b X B v c m F s X 0 J B U l Q g K D U p L 0 F 1 d G 9 S Z W 1 v d m V k Q 2 9 s d W 1 u c z E u e 1 B v Z G 9 t e X M g Z m x v c m l k Y W 5 1 c y w 3 N 3 0 m c X V v d D s s J n F 1 b 3 Q 7 U 2 V j d G l v b j E v V G V t c G 9 y Y W x f Q k F S V C A o N S k v Q X V 0 b 1 J l b W 9 2 Z W R D b 2 x 1 b W 5 z M S 5 7 U m F 0 d H V z I G 5 v c n Z l Z 2 l j d X M s N z h 9 J n F 1 b 3 Q 7 L C Z x d W 9 0 O 1 N l Y 3 R p b 2 4 x L 1 R l b X B v c m F s X 0 J B U l Q g K D U p L 0 F 1 d G 9 S Z W 1 v d m V k Q 2 9 s d W 1 u c z E u e 1 J h d H R 1 c y B y Y X R 0 d X M s N z l 9 J n F 1 b 3 Q 7 L C Z x d W 9 0 O 1 N l Y 3 R p b 2 4 x L 1 R l b X B v c m F s X 0 J B U l Q g K D U p L 0 F 1 d G 9 S Z W 1 v d m V k Q 2 9 s d W 1 u c z E u e 1 J l a X R o c m 9 k b 2 5 0 b 2 1 5 c y B m d W x 2 Z X N j Z W 5 z L D g w f S Z x d W 9 0 O y w m c X V v d D t T Z W N 0 a W 9 u M S 9 U Z W 1 w b 3 J h b F 9 C Q V J U I C g 1 K S 9 B d X R v U m V t b 3 Z l Z E N v b H V t b n M x L n t S Z W l 0 a H J v Z G 9 u d G 9 t e X M g a H V t d W x p c y w 4 M X 0 m c X V v d D s s J n F 1 b 3 Q 7 U 2 V j d G l v b j E v V G V t c G 9 y Y W x f Q k F S V C A o N S k v Q X V 0 b 1 J l b W 9 2 Z W R D b 2 x 1 b W 5 z M S 5 7 U m V p d G h y b 2 R v b n R v b X l z I G 1 l Z 2 F s b 3 R p c y w 4 M n 0 m c X V v d D s s J n F 1 b 3 Q 7 U 2 V j d G l v b j E v V G V t c G 9 y Y W x f Q k F S V C A o N S k v Q X V 0 b 1 J l b W 9 2 Z W R D b 2 x 1 b W 5 z M S 5 7 U m V p d G h y b 2 R v b n R v b X l z I G 1 v b n R h b n V z L D g z f S Z x d W 9 0 O y w m c X V v d D t T Z W N 0 a W 9 u M S 9 U Z W 1 w b 3 J h b F 9 C Q V J U I C g 1 K S 9 B d X R v U m V t b 3 Z l Z E N v b H V t b n M x L n t T Y 2 l 1 c n V z I G N h c m 9 s a W 5 l b n N p c y w 4 N H 0 m c X V v d D s s J n F 1 b 3 Q 7 U 2 V j d G l v b j E v V G V t c G 9 y Y W x f Q k F S V C A o N S k v Q X V 0 b 1 J l b W 9 2 Z W R D b 2 x 1 b W 5 z M S 5 7 U 2 l n b W 9 k b 2 4 g Y X J p e m 9 u Y W U s O D V 9 J n F 1 b 3 Q 7 L C Z x d W 9 0 O 1 N l Y 3 R p b 2 4 x L 1 R l b X B v c m F s X 0 J B U l Q g K D U p L 0 F 1 d G 9 S Z W 1 v d m V k Q 2 9 s d W 1 u c z E u e 1 N p Z 2 1 v Z G 9 u I G h p c 3 B p Z H V z L D g 2 f S Z x d W 9 0 O y w m c X V v d D t T Z W N 0 a W 9 u M S 9 U Z W 1 w b 3 J h b F 9 C Q V J U I C g 1 K S 9 B d X R v U m V t b 3 Z l Z E N v b H V t b n M x L n t T a W d t b 2 R v b i B o a X N w a W R 1 c y B l c m V t a W N 1 c y w 4 N 3 0 m c X V v d D s s J n F 1 b 3 Q 7 U 2 V j d G l v b j E v V G V t c G 9 y Y W x f Q k F S V C A o N S k v Q X V 0 b 1 J l b W 9 2 Z W R D b 2 x 1 b W 5 z M S 5 7 U 2 l n b W 9 k b 2 4 g b 2 N o c m 9 n b m F 0 a H V z L D g 4 f S Z x d W 9 0 O y w m c X V v d D t T Z W N 0 a W 9 u M S 9 U Z W 1 w b 3 J h b F 9 C Q V J U I C g 1 K S 9 B d X R v U m V t b 3 Z l Z E N v b H V t b n M x L n t T b 3 J l e C B h c m N 0 a W N 1 c y w 4 O X 0 m c X V v d D s s J n F 1 b 3 Q 7 U 2 V j d G l v b j E v V G V t c G 9 y Y W x f Q k F S V C A o N S k v Q X V 0 b 1 J l b W 9 2 Z W R D b 2 x 1 b W 5 z M S 5 7 U 2 9 y Z X g g Y m F p c m R p L D k w f S Z x d W 9 0 O y w m c X V v d D t T Z W N 0 a W 9 u M S 9 U Z W 1 w b 3 J h b F 9 C Q V J U I C g 1 K S 9 B d X R v U m V t b 3 Z l Z E N v b H V t b n M x L n t T b 3 J l e C B j a W 5 l c m V 1 c y w 5 M X 0 m c X V v d D s s J n F 1 b 3 Q 7 U 2 V j d G l v b j E v V G V t c G 9 y Y W x f Q k F S V C A o N S k v Q X V 0 b 1 J l b W 9 2 Z W R D b 2 x 1 b W 5 z M S 5 7 U 2 9 y Z X g g Z n V t Z X V z L D k y f S Z x d W 9 0 O y w m c X V v d D t T Z W N 0 a W 9 u M S 9 U Z W 1 w b 3 J h b F 9 C Q V J U I C g 1 K S 9 B d X R v U m V t b 3 Z l Z E N v b H V t b n M x L n t T b 3 J l e C B o Y X l k Z W 5 p L D k z f S Z x d W 9 0 O y w m c X V v d D t T Z W N 0 a W 9 u M S 9 U Z W 1 w b 3 J h b F 9 C Q V J U I C g 1 K S 9 B d X R v U m V t b 3 Z l Z E N v b H V t b n M x L n t T b 3 J l e C B o b 3 l p L D k 0 f S Z x d W 9 0 O y w m c X V v d D t T Z W N 0 a W 9 u M S 9 U Z W 1 w b 3 J h b F 9 C Q V J U I C g 1 K S 9 B d X R v U m V t b 3 Z l Z E N v b H V t b n M x L n t T b 3 J l e C B s b 2 5 n a X J v c 3 R y a X M s O T V 9 J n F 1 b 3 Q 7 L C Z x d W 9 0 O 1 N l Y 3 R p b 2 4 x L 1 R l b X B v c m F s X 0 J B U l Q g K D U p L 0 F 1 d G 9 S Z W 1 v d m V k Q 2 9 s d W 1 u c z E u e 1 N v c m V 4 I G 1 l c n J p Y W 1 p L D k 2 f S Z x d W 9 0 O y w m c X V v d D t T Z W N 0 a W 9 u M S 9 U Z W 1 w b 3 J h b F 9 C Q V J U I C g 1 K S 9 B d X R v U m V t b 3 Z l Z E N v b H V t b n M x L n t T b 3 J l e C B t b 2 5 0 a W N v b H V z L D k 3 f S Z x d W 9 0 O y w m c X V v d D t T Z W N 0 a W 9 u M S 9 U Z W 1 w b 3 J h b F 9 C Q V J U I C g 1 K S 9 B d X R v U m V t b 3 Z l Z E N v b H V t b n M x L n t T b 3 J l e C B w Y W x 1 c 3 R y a X M s O T h 9 J n F 1 b 3 Q 7 L C Z x d W 9 0 O 1 N l Y 3 R p b 2 4 x L 1 R l b X B v c m F s X 0 J B U l Q g K D U p L 0 F 1 d G 9 S Z W 1 v d m V k Q 2 9 s d W 1 u c z E u e 1 N v c m V 4 I H R y b 3 d i c m l k Z 2 l p L D k 5 f S Z x d W 9 0 O y w m c X V v d D t T Z W N 0 a W 9 u M S 9 U Z W 1 w b 3 J h b F 9 C Q V J U I C g 1 K S 9 B d X R v U m V t b 3 Z l Z E N v b H V t b n M x L n t T b 3 J l e C B 0 d W 5 k c m V u c 2 l z L D E w M H 0 m c X V v d D s s J n F 1 b 3 Q 7 U 2 V j d G l v b j E v V G V t c G 9 y Y W x f Q k F S V C A o N S k v Q X V 0 b 1 J l b W 9 2 Z W R D b 2 x 1 b W 5 z M S 5 7 U 2 9 y Z X g g d W d 5 d W 5 h a y w x M D F 9 J n F 1 b 3 Q 7 L C Z x d W 9 0 O 1 N l Y 3 R p b 2 4 x L 1 R l b X B v c m F s X 0 J B U l Q g K D U p L 0 F 1 d G 9 S Z W 1 v d m V k Q 2 9 s d W 1 u c z E u e 1 N v c m V 4 I H Z h Z 3 J h b n M s M T A y f S Z x d W 9 0 O y w m c X V v d D t T Z W N 0 a W 9 u M S 9 U Z W 1 w b 3 J h b F 9 C Q V J U I C g 1 K S 9 B d X R v U m V t b 3 Z l Z E N v b H V t b n M x L n t T c G V y b W 9 w a G l s d X M g Y X J t Y X R 1 c y w x M D N 9 J n F 1 b 3 Q 7 L C Z x d W 9 0 O 1 N l Y 3 R p b 2 4 x L 1 R l b X B v c m F s X 0 J B U l Q g K D U p L 0 F 1 d G 9 S Z W 1 v d m V k Q 2 9 s d W 1 u c z E u e 1 N w Z X J t b 3 B o a W x 1 c y B i Z W V j a G V 5 a S w x M D R 9 J n F 1 b 3 Q 7 L C Z x d W 9 0 O 1 N l Y 3 R p b 2 4 x L 1 R l b X B v c m F s X 0 J B U l Q g K D U p L 0 F 1 d G 9 S Z W 1 v d m V k Q 2 9 s d W 1 u c z E u e 1 N w Z X J t b 3 B o a W x 1 c y B m c m F u a 2 x p b m l p L D E w N X 0 m c X V v d D s s J n F 1 b 3 Q 7 U 2 V j d G l v b j E v V G V t c G 9 y Y W x f Q k F S V C A o N S k v Q X V 0 b 1 J l b W 9 2 Z W R D b 2 x 1 b W 5 z M S 5 7 U 3 B l c m 1 v c G h p b H V z I H B h c n J 5 a W k s M T A 2 f S Z x d W 9 0 O y w m c X V v d D t T Z W N 0 a W 9 u M S 9 U Z W 1 w b 3 J h b F 9 C Q V J U I C g 1 K S 9 B d X R v U m V t b 3 Z l Z E N v b H V t b n M x L n t T c G V y b W 9 w a G l s d X M g c m l j a G F y Z H N v b m l p L D E w N 3 0 m c X V v d D s s J n F 1 b 3 Q 7 U 2 V j d G l v b j E v V G V t c G 9 y Y W x f Q k F S V C A o N S k v Q X V 0 b 1 J l b W 9 2 Z W R D b 2 x 1 b W 5 z M S 5 7 U 3 B l c m 1 v c G h p b H V z I H N w a W x v c 2 9 t Y S w x M D h 9 J n F 1 b 3 Q 7 L C Z x d W 9 0 O 1 N l Y 3 R p b 2 4 x L 1 R l b X B v c m F s X 0 J B U l Q g K D U p L 0 F 1 d G 9 S Z W 1 v d m V k Q 2 9 s d W 1 u c z E u e 1 N w Z X J t b 3 B o a W x 1 c y B 0 Z X J l d G l j Y X V k d X M s M T A 5 f S Z x d W 9 0 O y w m c X V v d D t T Z W N 0 a W 9 u M S 9 U Z W 1 w b 3 J h b F 9 C Q V J U I C g 1 K S 9 B d X R v U m V t b 3 Z l Z E N v b H V t b n M x L n t T c G V y b W 9 w a G l s d X M g d m F y a W V n Y X R 1 c y w x M T B 9 J n F 1 b 3 Q 7 L C Z x d W 9 0 O 1 N l Y 3 R p b 2 4 x L 1 R l b X B v c m F s X 0 J B U l Q g K D U p L 0 F 1 d G 9 S Z W 1 v d m V k Q 2 9 s d W 1 u c z E u e 1 N 5 b H Z p b G F n d X M g Y X V k d W J v b m l p L D E x M X 0 m c X V v d D s s J n F 1 b 3 Q 7 U 2 V j d G l v b j E v V G V t c G 9 y Y W x f Q k F S V C A o N S k v Q X V 0 b 1 J l b W 9 2 Z W R D b 2 x 1 b W 5 z M S 5 7 U 3 l s d m l s Y W d 1 c y B m b G 9 y a W R h b n V z L D E x M n 0 m c X V v d D s s J n F 1 b 3 Q 7 U 2 V j d G l v b j E v V G V t c G 9 y Y W x f Q k F S V C A o N S k v Q X V 0 b 1 J l b W 9 2 Z W R D b 2 x 1 b W 5 z M S 5 7 U 3 l s d m l s Y W d 1 c y B u d X R 0 Y W x s a W k s M T E z f S Z x d W 9 0 O y w m c X V v d D t T Z W N 0 a W 9 u M S 9 U Z W 1 w b 3 J h b F 9 C Q V J U I C g 1 K S 9 B d X R v U m V t b 3 Z l Z E N v b H V t b n M x L n t T e W 5 h c H R v b X l z I G N v b 3 B l c m k s M T E 0 f S Z x d W 9 0 O y w m c X V v d D t T Z W N 0 a W 9 u M S 9 U Z W 1 w b 3 J h b F 9 C Q V J U I C g 1 K S 9 B d X R v U m V t b 3 Z l Z E N v b H V t b n M x L n t U Y W 1 p Y X M g Y W x w a W 5 1 c y w x M T V 9 J n F 1 b 3 Q 7 L C Z x d W 9 0 O 1 N l Y 3 R p b 2 4 x L 1 R l b X B v c m F s X 0 J B U l Q g K D U p L 0 F 1 d G 9 S Z W 1 v d m V k Q 2 9 s d W 1 u c z E u e 1 R h b W l h c y B h b W 9 l b n V z L D E x N n 0 m c X V v d D s s J n F 1 b 3 Q 7 U 2 V j d G l v b j E v V G V t c G 9 y Y W x f Q k F S V C A o N S k v Q X V 0 b 1 J l b W 9 2 Z W R D b 2 x 1 b W 5 z M S 5 7 V G F t a W F z I G R v c n N h b G l z L D E x N 3 0 m c X V v d D s s J n F 1 b 3 Q 7 U 2 V j d G l v b j E v V G V t c G 9 y Y W x f Q k F S V C A o N S k v Q X V 0 b 1 J l b W 9 2 Z W R D b 2 x 1 b W 5 z M S 5 7 V G F t a W F z I G 1 p b m l t d X M s M T E 4 f S Z x d W 9 0 O y w m c X V v d D t T Z W N 0 a W 9 u M S 9 U Z W 1 w b 3 J h b F 9 C Q V J U I C g 1 K S 9 B d X R v U m V t b 3 Z l Z E N v b H V t b n M x L n t U Y W 1 p Y X M g c X V h Z H J p b W F j d W x h d H V z L D E x O X 0 m c X V v d D s s J n F 1 b 3 Q 7 U 2 V j d G l v b j E v V G V t c G 9 y Y W x f Q k F S V C A o N S k v Q X V 0 b 1 J l b W 9 2 Z W R D b 2 x 1 b W 5 z M S 5 7 V G F t a W F z I H F 1 Y W R y a X Z p d H R h d H V z L D E y M H 0 m c X V v d D s s J n F 1 b 3 Q 7 U 2 V j d G l v b j E v V G V t c G 9 y Y W x f Q k F S V C A o N S k v Q X V 0 b 1 J l b W 9 2 Z W R D b 2 x 1 b W 5 z M S 5 7 V G F t a W F z I H J 1 Z n V z L D E y M X 0 m c X V v d D s s J n F 1 b 3 Q 7 U 2 V j d G l v b j E v V G V t c G 9 y Y W x f Q k F S V C A o N S k v Q X V 0 b 1 J l b W 9 2 Z W R D b 2 x 1 b W 5 z M S 5 7 V G F t a W F z I H N w Z W N p b 3 N 1 c y w x M j J 9 J n F 1 b 3 Q 7 L C Z x d W 9 0 O 1 N l Y 3 R p b 2 4 x L 1 R l b X B v c m F s X 0 J B U l Q g K D U p L 0 F 1 d G 9 S Z W 1 v d m V k Q 2 9 s d W 1 u c z E u e 1 R h b W l h c y B z d H J p Y X R 1 c y w x M j N 9 J n F 1 b 3 Q 7 L C Z x d W 9 0 O 1 N l Y 3 R p b 2 4 x L 1 R l b X B v c m F s X 0 J B U l Q g K D U p L 0 F 1 d G 9 S Z W 1 v d m V k Q 2 9 s d W 1 u c z E u e 1 R h b W l h c y B 0 b 3 d u c 2 V u Z G l p L D E y N H 0 m c X V v d D s s J n F 1 b 3 Q 7 U 2 V j d G l v b j E v V G V t c G 9 y Y W x f Q k F S V C A o N S k v Q X V 0 b 1 J l b W 9 2 Z W R D b 2 x 1 b W 5 z M S 5 7 V G F t a W F z Y 2 l 1 c n V z I G R v d W d s Y X N p a S w x M j V 9 J n F 1 b 3 Q 7 L C Z x d W 9 0 O 1 N l Y 3 R p b 2 4 x L 1 R l b X B v c m F s X 0 J B U l Q g K D U p L 0 F 1 d G 9 S Z W 1 v d m V k Q 2 9 s d W 1 u c z E u e 1 R h b W l h c 2 N p d X J 1 c y B o d W R z b 2 5 p Y 3 V z L D E y N n 0 m c X V v d D s s J n F 1 b 3 Q 7 U 2 V j d G l v b j E v V G V t c G 9 y Y W x f Q k F S V C A o N S k v Q X V 0 b 1 J l b W 9 2 Z W R D b 2 x 1 b W 5 z M S 5 7 V G h v b W 9 t e X M g d G F s c G 9 p Z G V z L D E y N 3 0 m c X V v d D s s J n F 1 b 3 Q 7 U 2 V j d G l v b j E v V G V t c G 9 y Y W x f Q k F S V C A o N S k v Q X V 0 b 1 J l b W 9 2 Z W R D b 2 x 1 b W 5 z M S 5 7 W m F w d X M g a H V k c 2 9 u a X V z L D E y O H 0 m c X V v d D s s J n F 1 b 3 Q 7 U 2 V j d G l v b j E v V G V t c G 9 y Y W x f Q k F S V C A o N S k v Q X V 0 b 1 J l b W 9 2 Z W R D b 2 x 1 b W 5 z M S 5 7 W m F w d X M g c H J p b m N l c H M s M T I 5 f S Z x d W 9 0 O y w m c X V v d D t T Z W N 0 a W 9 u M S 9 U Z W 1 w b 3 J h b F 9 C Q V J U I C g 1 K S 9 B d X R v U m V t b 3 Z l Z E N v b H V t b n M x L n t a Y X B 1 c y B 0 c m l u b 3 R h d H V z L D E z M H 0 m c X V v d D t d L C Z x d W 9 0 O 0 N v b H V t b k N v d W 5 0 J n F 1 b 3 Q 7 O j E z M S w m c X V v d D t L Z X l D b 2 x 1 b W 5 O Y W 1 l c y Z x d W 9 0 O z p b X S w m c X V v d D t D b 2 x 1 b W 5 J Z G V u d G l 0 a W V z J n F 1 b 3 Q 7 O l s m c X V v d D t T Z W N 0 a W 9 u M S 9 U Z W 1 w b 3 J h b F 9 C Q V J U I C g 1 K S 9 B d X R v U m V t b 3 Z l Z E N v b H V t b n M x L n t D b 2 x 1 b W 4 x L D B 9 J n F 1 b 3 Q 7 L C Z x d W 9 0 O 1 N l Y 3 R p b 2 4 x L 1 R l b X B v c m F s X 0 J B U l Q g K D U p L 0 F 1 d G 9 S Z W 1 v d m V k Q 2 9 s d W 1 u c z E u e 0 F t b W 9 z c G V y b W 9 w a G l s d X M g a G F y c m l z a W k s M X 0 m c X V v d D s s J n F 1 b 3 Q 7 U 2 V j d G l v b j E v V G V t c G 9 y Y W x f Q k F S V C A o N S k v Q X V 0 b 1 J l b W 9 2 Z W R D b 2 x 1 b W 5 z M S 5 7 Q m F p b 2 1 5 c y B 0 Y X l s b 3 J p L D J 9 J n F 1 b 3 Q 7 L C Z x d W 9 0 O 1 N l Y 3 R p b 2 4 x L 1 R l b X B v c m F s X 0 J B U l Q g K D U p L 0 F 1 d G 9 S Z W 1 v d m V k Q 2 9 s d W 1 u c z E u e 0 J s Y X J p b m E g Y n J l d m l j Y X V k Y S w z f S Z x d W 9 0 O y w m c X V v d D t T Z W N 0 a W 9 u M S 9 U Z W 1 w b 3 J h b F 9 C Q V J U I C g 1 K S 9 B d X R v U m V t b 3 Z l Z E N v b H V t b n M x L n t C b G F y a W 5 h I G N h c m 9 s a W 5 l b n N p c y w 0 f S Z x d W 9 0 O y w m c X V v d D t T Z W N 0 a W 9 u M S 9 U Z W 1 w b 3 J h b F 9 C Q V J U I C g 1 K S 9 B d X R v U m V t b 3 Z l Z E N v b H V t b n M x L n t C b G F y a W 5 h I G h 5 b G 9 w a G F n Y S w 1 f S Z x d W 9 0 O y w m c X V v d D t T Z W N 0 a W 9 u M S 9 U Z W 1 w b 3 J h b F 9 C Q V J U I C g 1 K S 9 B d X R v U m V t b 3 Z l Z E N v b H V t b n M x L n t D Y W x s b 3 N w Z X J t b 3 B o a W x 1 c y B s Y X R l c m F s a X M s N n 0 m c X V v d D s s J n F 1 b 3 Q 7 U 2 V j d G l v b j E v V G V t c G 9 y Y W x f Q k F S V C A o N S k v Q X V 0 b 1 J l b W 9 2 Z W R D b 2 x 1 b W 5 z M S 5 7 Q 2 h h Z X R v Z G l w d X M g Y m F p b G V 5 a S w 3 f S Z x d W 9 0 O y w m c X V v d D t T Z W N 0 a W 9 u M S 9 U Z W 1 w b 3 J h b F 9 C Q V J U I C g 1 K S 9 B d X R v U m V t b 3 Z l Z E N v b H V t b n M x L n t D a G F l d G 9 k a X B 1 c y B j Y W x p Z m 9 y b m l j d X M s O H 0 m c X V v d D s s J n F 1 b 3 Q 7 U 2 V j d G l v b j E v V G V t c G 9 y Y W x f Q k F S V C A o N S k v Q X V 0 b 1 J l b W 9 2 Z W R D b 2 x 1 b W 5 z M S 5 7 Q 2 h h Z X R v Z G l w d X M g Z X J l b W l j d X M s O X 0 m c X V v d D s s J n F 1 b 3 Q 7 U 2 V j d G l v b j E v V G V t c G 9 y Y W x f Q k F S V C A o N S k v Q X V 0 b 1 J l b W 9 2 Z W R D b 2 x 1 b W 5 z M S 5 7 Q 2 h h Z X R v Z G l w d X M g a G l z c G l k d X M s M T B 9 J n F 1 b 3 Q 7 L C Z x d W 9 0 O 1 N l Y 3 R p b 2 4 x L 1 R l b X B v c m F s X 0 J B U l Q g K D U p L 0 F 1 d G 9 S Z W 1 v d m V k Q 2 9 s d W 1 u c z E u e 0 N o Y W V 0 b 2 R p c H V z I G l u d G V y b W V k a X V z L D E x f S Z x d W 9 0 O y w m c X V v d D t T Z W N 0 a W 9 u M S 9 U Z W 1 w b 3 J h b F 9 C Q V J U I C g 1 K S 9 B d X R v U m V t b 3 Z l Z E N v b H V t b n M x L n t D a G F l d G 9 k a X B 1 c y B w Z W 5 p Y 2 l s b G F 0 d X M s M T J 9 J n F 1 b 3 Q 7 L C Z x d W 9 0 O 1 N l Y 3 R p b 2 4 x L 1 R l b X B v c m F s X 0 J B U l Q g K D U p L 0 F 1 d G 9 S Z W 1 v d m V k Q 2 9 s d W 1 u c z E u e 0 N y e X B 0 b 3 R p c y B w Y X J 2 Y S w x M 3 0 m c X V v d D s s J n F 1 b 3 Q 7 U 2 V j d G l v b j E v V G V t c G 9 y Y W x f Q k F S V C A o N S k v Q X V 0 b 1 J l b W 9 2 Z W R D b 2 x 1 b W 5 z M S 5 7 R G l j c m 9 z d G 9 u e X g g Z 3 J v Z W 5 s Y W 5 k a W N 1 c y w x N H 0 m c X V v d D s s J n F 1 b 3 Q 7 U 2 V j d G l v b j E v V G V t c G 9 y Y W x f Q k F S V C A o N S k v Q X V 0 b 1 J l b W 9 2 Z W R D b 2 x 1 b W 5 z M S 5 7 R G l k Z W x w a G l z I H Z p c m d p b m l h b m E s M T V 9 J n F 1 b 3 Q 7 L C Z x d W 9 0 O 1 N l Y 3 R p b 2 4 x L 1 R l b X B v c m F s X 0 J B U l Q g K D U p L 0 F 1 d G 9 S Z W 1 v d m V k Q 2 9 s d W 1 u c z E u e 0 R p c G 9 k b 2 1 5 c y B t Z X J y a W F t a S w x N n 0 m c X V v d D s s J n F 1 b 3 Q 7 U 2 V j d G l v b j E v V G V t c G 9 y Y W x f Q k F S V C A o N S k v Q X V 0 b 1 J l b W 9 2 Z W R D b 2 x 1 b W 5 z M S 5 7 R G l w b 2 R v b X l z I G 1 p Y 3 J v c H M s M T d 9 J n F 1 b 3 Q 7 L C Z x d W 9 0 O 1 N l Y 3 R p b 2 4 x L 1 R l b X B v c m F s X 0 J B U l Q g K D U p L 0 F 1 d G 9 S Z W 1 v d m V k Q 2 9 s d W 1 u c z E u e 0 R p c G 9 k b 2 1 5 c y B v c m R p a S w x O H 0 m c X V v d D s s J n F 1 b 3 Q 7 U 2 V j d G l v b j E v V G V t c G 9 y Y W x f Q k F S V C A o N S k v Q X V 0 b 1 J l b W 9 2 Z W R D b 2 x 1 b W 5 z M S 5 7 R G l w b 2 R v b X l z I H N w Z W N 0 Y W J p b G l z L D E 5 f S Z x d W 9 0 O y w m c X V v d D t T Z W N 0 a W 9 u M S 9 U Z W 1 w b 3 J h b F 9 C Q V J U I C g 1 K S 9 B d X R v U m V t b 3 Z l Z E N v b H V t b n M x L n t H b G F 1 Y 2 9 t e X M g c 2 F i c m l u d X M s M j B 9 J n F 1 b 3 Q 7 L C Z x d W 9 0 O 1 N l Y 3 R p b 2 4 x L 1 R l b X B v c m F s X 0 J B U l Q g K D U p L 0 F 1 d G 9 S Z W 1 v d m V k Q 2 9 s d W 1 u c z E u e 0 d s Y X V j b 2 1 5 c y B 2 b 2 x h b n M s M j F 9 J n F 1 b 3 Q 7 L C Z x d W 9 0 O 1 N l Y 3 R p b 2 4 x L 1 R l b X B v c m F s X 0 J B U l Q g K D U p L 0 F 1 d G 9 S Z W 1 v d m V k Q 2 9 s d W 1 u c z E u e 0 l j d G l k b 2 1 5 c y B 0 c m l k Z W N l b W x p b m V h d H V z L D I y f S Z x d W 9 0 O y w m c X V v d D t T Z W N 0 a W 9 u M S 9 U Z W 1 w b 3 J h b F 9 C Q V J U I C g 1 K S 9 B d X R v U m V t b 3 Z l Z E N v b H V t b n M x L n t J Y 3 R p Z G 9 t e X M g d H J p Z G V j Z W 1 s a W 5 l Y X R 1 c y B t b 2 5 0 a W N v b G E s M j N 9 J n F 1 b 3 Q 7 L C Z x d W 9 0 O 1 N l Y 3 R p b 2 4 x L 1 R l b X B v c m F s X 0 J B U l Q g K D U p L 0 F 1 d G 9 S Z W 1 v d m V k Q 2 9 s d W 1 u c z E u e 0 x l b W 1 p c 2 N 1 c y B j d X J 0 Y X R 1 c y w y N H 0 m c X V v d D s s J n F 1 b 3 Q 7 U 2 V j d G l v b j E v V G V t c G 9 y Y W x f Q k F S V C A o N S k v Q X V 0 b 1 J l b W 9 2 Z W R D b 2 x 1 b W 5 z M S 5 7 T G V t b X V z I H R y a W 1 1 Y 3 J v b m F 0 d X M s M j V 9 J n F 1 b 3 Q 7 L C Z x d W 9 0 O 1 N l Y 3 R p b 2 4 x L 1 R l b X B v c m F s X 0 J B U l Q g K D U p L 0 F 1 d G 9 S Z W 1 v d m V k Q 2 9 s d W 1 u c z E u e 0 x l c H V z I G F t Z X J p Y 2 F u d X M s M j Z 9 J n F 1 b 3 Q 7 L C Z x d W 9 0 O 1 N l Y 3 R p b 2 4 x L 1 R l b X B v c m F s X 0 J B U l Q g K D U p L 0 F 1 d G 9 S Z W 1 v d m V k Q 2 9 s d W 1 u c z E u e 0 x l c H V z I G N h b G l m b 3 J u a W N 1 c y w y N 3 0 m c X V v d D s s J n F 1 b 3 Q 7 U 2 V j d G l v b j E v V G V t c G 9 y Y W x f Q k F S V C A o N S k v Q X V 0 b 1 J l b W 9 2 Z W R D b 2 x 1 b W 5 z M S 5 7 T W l j c m 9 0 d X M g Y 2 F s a W Z v c m 5 p Y 3 V z L D I 4 f S Z x d W 9 0 O y w m c X V v d D t T Z W N 0 a W 9 u M S 9 U Z W 1 w b 3 J h b F 9 C Q V J U I C g 1 K S 9 B d X R v U m V t b 3 Z l Z E N v b H V t b n M x L n t N a W N y b 3 R 1 c y B s b 2 5 n a W N h d W R 1 c y w y O X 0 m c X V v d D s s J n F 1 b 3 Q 7 U 2 V j d G l v b j E v V G V t c G 9 y Y W x f Q k F S V C A o N S k v Q X V 0 b 1 J l b W 9 2 Z W R D b 2 x 1 b W 5 z M S 5 7 T W l j c m 9 0 d X M g b W l 1 c n V z L D M w f S Z x d W 9 0 O y w m c X V v d D t T Z W N 0 a W 9 u M S 9 U Z W 1 w b 3 J h b F 9 C Q V J U I C g 1 K S 9 B d X R v U m V t b 3 Z l Z E N v b H V t b n M x L n t N a W N y b 3 R 1 c y B t b 2 5 0 Y W 5 1 c y w z M X 0 m c X V v d D s s J n F 1 b 3 Q 7 U 2 V j d G l v b j E v V G V t c G 9 y Y W x f Q k F S V C A o N S k v Q X V 0 b 1 J l b W 9 2 Z W R D b 2 x 1 b W 5 z M S 5 7 T W l j c m 9 0 d X M g b 2 N o c m 9 n Y X N 0 Z X I s M z J 9 J n F 1 b 3 Q 7 L C Z x d W 9 0 O 1 N l Y 3 R p b 2 4 x L 1 R l b X B v c m F s X 0 J B U l Q g K D U p L 0 F 1 d G 9 S Z W 1 v d m V k Q 2 9 s d W 1 u c z E u e 0 1 p Y 3 J v d H V z I G 9 l Y 2 9 u b 2 1 1 c y w z M 3 0 m c X V v d D s s J n F 1 b 3 Q 7 U 2 V j d G l v b j E v V G V t c G 9 y Y W x f Q k F S V C A o N S k v Q X V 0 b 1 J l b W 9 2 Z W R D b 2 x 1 b W 5 z M S 5 7 T W l j c m 9 0 d X M g b 3 J l Z 2 9 u a S w z N H 0 m c X V v d D s s J n F 1 b 3 Q 7 U 2 V j d G l v b j E v V G V t c G 9 y Y W x f Q k F S V C A o N S k v Q X V 0 b 1 J l b W 9 2 Z W R D b 2 x 1 b W 5 z M S 5 7 T W l j c m 9 0 d X M g c G V u b n N 5 b H Z h b m l j d X M s M z V 9 J n F 1 b 3 Q 7 L C Z x d W 9 0 O 1 N l Y 3 R p b 2 4 x L 1 R l b X B v c m F s X 0 J B U l Q g K D U p L 0 F 1 d G 9 S Z W 1 v d m V k Q 2 9 s d W 1 u c z E u e 0 1 p Y 3 J v d H V z I H B p b m V 0 b 3 J 1 b S w z N n 0 m c X V v d D s s J n F 1 b 3 Q 7 U 2 V j d G l v b j E v V G V t c G 9 y Y W x f Q k F S V C A o N S k v Q X V 0 b 1 J l b W 9 2 Z W R D b 2 x 1 b W 5 z M S 5 7 T W l j c m 9 0 d X M g e G F u d G h v Z 2 5 h d G h 1 c y w z N 3 0 m c X V v d D s s J n F 1 b 3 Q 7 U 2 V j d G l v b j E v V G V t c G 9 y Y W x f Q k F S V C A o N S k v Q X V 0 b 1 J l b W 9 2 Z W R D b 2 x 1 b W 5 z M S 5 7 T X V z I G 1 1 c 2 N 1 b H V z L D M 4 f S Z x d W 9 0 O y w m c X V v d D t T Z W N 0 a W 9 u M S 9 U Z W 1 w b 3 J h b F 9 C Q V J U I C g 1 K S 9 B d X R v U m V t b 3 Z l Z E N v b H V t b n M x L n t N d X N 0 Z W x h I G V y b W l u Z W E s M z l 9 J n F 1 b 3 Q 7 L C Z x d W 9 0 O 1 N l Y 3 R p b 2 4 x L 1 R l b X B v c m F s X 0 J B U l Q g K D U p L 0 F 1 d G 9 S Z W 1 v d m V k Q 2 9 s d W 1 u c z E u e 0 1 1 c 3 R l b G E g Z n J l b m F 0 Y S w 0 M H 0 m c X V v d D s s J n F 1 b 3 Q 7 U 2 V j d G l v b j E v V G V t c G 9 y Y W x f Q k F S V C A o N S k v Q X V 0 b 1 J l b W 9 2 Z W R D b 2 x 1 b W 5 z M S 5 7 T X V z d G V s Y S B u a X Z h b G l z L D Q x f S Z x d W 9 0 O y w m c X V v d D t T Z W N 0 a W 9 u M S 9 U Z W 1 w b 3 J h b F 9 C Q V J U I C g 1 K S 9 B d X R v U m V t b 3 Z l Z E N v b H V t b n M x L n t N e W 9 k Z X M g Z 2 F w c G V y a S w 0 M n 0 m c X V v d D s s J n F 1 b 3 Q 7 U 2 V j d G l v b j E v V G V t c G 9 y Y W x f Q k F S V C A o N S k v Q X V 0 b 1 J l b W 9 2 Z W R D b 2 x 1 b W 5 z M S 5 7 T X l v Z G V z I H J 1 d G l s d X M s N D N 9 J n F 1 b 3 Q 7 L C Z x d W 9 0 O 1 N l Y 3 R p b 2 4 x L 1 R l b X B v c m F s X 0 J B U l Q g K D U p L 0 F 1 d G 9 S Z W 1 v d m V k Q 2 9 s d W 1 u c z E u e 0 5 h c G F l b 3 p h c H V z I G l u c 2 l n b m l z L D Q 0 f S Z x d W 9 0 O y w m c X V v d D t T Z W N 0 a W 9 u M S 9 U Z W 1 w b 3 J h b F 9 C Q V J U I C g 1 K S 9 B d X R v U m V t b 3 Z l Z E N v b H V t b n M x L n t O Z W 9 0 b 2 1 h I G F s Y m l n d W x h L D Q 1 f S Z x d W 9 0 O y w m c X V v d D t T Z W N 0 a W 9 u M S 9 U Z W 1 w b 3 J h b F 9 C Q V J U I C g 1 K S 9 B d X R v U m V t b 3 Z l Z E N v b H V t b n M x L n t O Z W 9 0 b 2 1 h I G Z s b 3 J p Z G F u Y S w 0 N n 0 m c X V v d D s s J n F 1 b 3 Q 7 U 2 V j d G l v b j E v V G V t c G 9 y Y W x f Q k F S V C A o N S k v Q X V 0 b 1 J l b W 9 2 Z W R D b 2 x 1 b W 5 z M S 5 7 T m V v d G 9 t Y S B s Z X B p Z G E s N D d 9 J n F 1 b 3 Q 7 L C Z x d W 9 0 O 1 N l Y 3 R p b 2 4 x L 1 R l b X B v c m F s X 0 J B U l Q g K D U p L 0 F 1 d G 9 S Z W 1 v d m V k Q 2 9 s d W 1 u c z E u e 0 5 l b 3 R v b W E g b W V 4 a W N h b m E s N D h 9 J n F 1 b 3 Q 7 L C Z x d W 9 0 O 1 N l Y 3 R p b 2 4 x L 1 R l b X B v c m F s X 0 J B U l Q g K D U p L 0 F 1 d G 9 S Z W 1 v d m V k Q 2 9 s d W 1 u c z E u e 0 5 l b 3 R v b W E g b W l j c m 9 w d X M s N D l 9 J n F 1 b 3 Q 7 L C Z x d W 9 0 O 1 N l Y 3 R p b 2 4 x L 1 R l b X B v c m F s X 0 J B U l Q g K D U p L 0 F 1 d G 9 S Z W 1 v d m V k Q 2 9 s d W 1 u c z E u e 0 5 l d X J v d H J p Y 2 h 1 c y B n a W J i c 2 l p L D U w f S Z x d W 9 0 O y w m c X V v d D t T Z W N 0 a W 9 u M S 9 U Z W 1 w b 3 J h b F 9 C Q V J U I C g 1 K S 9 B d X R v U m V t b 3 Z l Z E N v b H V t b n M x L n t P Y 2 h v d G 9 u Y S B w c m l u Y 2 V w c y w 1 M X 0 m c X V v d D s s J n F 1 b 3 Q 7 U 2 V j d G l v b j E v V G V t c G 9 y Y W x f Q k F S V C A o N S k v Q X V 0 b 1 J l b W 9 2 Z W R D b 2 x 1 b W 5 z M S 5 7 T 2 N o c m 9 0 b 2 1 5 c y B u d X R 0 Y W x s a S w 1 M n 0 m c X V v d D s s J n F 1 b 3 Q 7 U 2 V j d G l v b j E v V G V t c G 9 y Y W x f Q k F S V C A o N S k v Q X V 0 b 1 J l b W 9 2 Z W R D b 2 x 1 b W 5 z M S 5 7 T 2 5 5 Y 2 h v b X l z I G F y Z W 5 p Y 2 9 s Y S w 1 M 3 0 m c X V v d D s s J n F 1 b 3 Q 7 U 2 V j d G l v b j E v V G V t c G 9 y Y W x f Q k F S V C A o N S k v Q X V 0 b 1 J l b W 9 2 Z W R D b 2 x 1 b W 5 z M S 5 7 T 2 5 5 Y 2 h v b X l z I G x l d W N v Z 2 F z d G V y L D U 0 f S Z x d W 9 0 O y w m c X V v d D t T Z W N 0 a W 9 u M S 9 U Z W 1 w b 3 J h b F 9 C Q V J U I C g 1 K S 9 B d X R v U m V t b 3 Z l Z E N v b H V t b n M x L n t P b n l j a G 9 t e X M g d G 9 y c m l k d X M s N T V 9 J n F 1 b 3 Q 7 L C Z x d W 9 0 O 1 N l Y 3 R p b 2 4 x L 1 R l b X B v c m F s X 0 J B U l Q g K D U p L 0 F 1 d G 9 S Z W 1 v d m V k Q 2 9 s d W 1 u c z E u e 0 9 y e X p v b X l z I H B h b H V z d H J p c y w 1 N n 0 m c X V v d D s s J n F 1 b 3 Q 7 U 2 V j d G l v b j E v V G V t c G 9 y Y W x f Q k F S V C A o N S k v Q X V 0 b 1 J l b W 9 2 Z W R D b 2 x 1 b W 5 z M S 5 7 U G V y b 2 d u Y X R o d X M g Y W 1 w b H V z L D U 3 f S Z x d W 9 0 O y w m c X V v d D t T Z W N 0 a W 9 u M S 9 U Z W 1 w b 3 J h b F 9 C Q V J U I C g 1 K S 9 B d X R v U m V t b 3 Z l Z E N v b H V t b n M x L n t Q Z X J v Z 2 5 h d G h 1 c y B m Y X N j a W F 0 d X M s N T h 9 J n F 1 b 3 Q 7 L C Z x d W 9 0 O 1 N l Y 3 R p b 2 4 x L 1 R l b X B v c m F s X 0 J B U l Q g K D U p L 0 F 1 d G 9 S Z W 1 v d m V k Q 2 9 s d W 1 u c z E u e 1 B l c m 9 n b m F 0 a H V z I G Z s Y X Z l c 2 N l b n M s N T l 9 J n F 1 b 3 Q 7 L C Z x d W 9 0 O 1 N l Y 3 R p b 2 4 x L 1 R l b X B v c m F s X 0 J B U l Q g K D U p L 0 F 1 d G 9 S Z W 1 v d m V k Q 2 9 s d W 1 u c z E u e 1 B l c m 9 n b m F 0 a H V z I G Z s Y X Z 1 c y w 2 M H 0 m c X V v d D s s J n F 1 b 3 Q 7 U 2 V j d G l v b j E v V G V t c G 9 y Y W x f Q k F S V C A o N S k v Q X V 0 b 1 J l b W 9 2 Z W R D b 2 x 1 b W 5 z M S 5 7 U G V y b 2 d u Y X R o d X M g a W 5 v c m 5 h d H V z L D Y x f S Z x d W 9 0 O y w m c X V v d D t T Z W N 0 a W 9 u M S 9 U Z W 1 w b 3 J h b F 9 C Q V J U I C g 1 K S 9 B d X R v U m V t b 3 Z l Z E N v b H V t b n M x L n t Q Z X J v Z 2 5 h d G h 1 c y B s b 2 5 n a W 1 l b W J y a X M s N j J 9 J n F 1 b 3 Q 7 L C Z x d W 9 0 O 1 N l Y 3 R p b 2 4 x L 1 R l b X B v c m F s X 0 J B U l Q g K D U p L 0 F 1 d G 9 S Z W 1 v d m V k Q 2 9 s d W 1 u c z E u e 1 B l c m 9 n b m F 0 a H V z I H B h c n Z 1 c y w 2 M 3 0 m c X V v d D s s J n F 1 b 3 Q 7 U 2 V j d G l v b j E v V G V t c G 9 y Y W x f Q k F S V C A o N S k v Q X V 0 b 1 J l b W 9 2 Z W R D b 2 x 1 b W 5 z M S 5 7 U G V y b 2 1 5 c 2 N 1 c y B h d H R 3 Y X R l c m k s N j R 9 J n F 1 b 3 Q 7 L C Z x d W 9 0 O 1 N l Y 3 R p b 2 4 x L 1 R l b X B v c m F s X 0 J B U l Q g K D U p L 0 F 1 d G 9 S Z W 1 v d m V k Q 2 9 s d W 1 u c z E u e 1 B l c m 9 t e X N j d X M g Y m 9 5 b G l p L D Y 1 f S Z x d W 9 0 O y w m c X V v d D t T Z W N 0 a W 9 u M S 9 U Z W 1 w b 3 J h b F 9 C Q V J U I C g 1 K S 9 B d X R v U m V t b 3 Z l Z E N v b H V t b n M x L n t Q Z X J v b X l z Y 3 V z I G N h b G l m b 3 J u a W N 1 c y w 2 N n 0 m c X V v d D s s J n F 1 b 3 Q 7 U 2 V j d G l v b j E v V G V t c G 9 y Y W x f Q k F S V C A o N S k v Q X V 0 b 1 J l b W 9 2 Z W R D b 2 x 1 b W 5 z M S 5 7 U G V y b 2 1 5 c 2 N 1 c y B j c m l u a X R 1 c y w 2 N 3 0 m c X V v d D s s J n F 1 b 3 Q 7 U 2 V j d G l v b j E v V G V t c G 9 y Y W x f Q k F S V C A o N S k v Q X V 0 b 1 J l b W 9 2 Z W R D b 2 x 1 b W 5 z M S 5 7 U G V y b 2 1 5 c 2 N 1 c y B l c m V t a W N 1 c y w 2 O H 0 m c X V v d D s s J n F 1 b 3 Q 7 U 2 V j d G l v b j E v V G V t c G 9 y Y W x f Q k F S V C A o N S k v Q X V 0 b 1 J l b W 9 2 Z W R D b 2 x 1 b W 5 z M S 5 7 U G V y b 2 1 5 c 2 N 1 c y B n b 3 N z e X B p b n V z L D Y 5 f S Z x d W 9 0 O y w m c X V v d D t T Z W N 0 a W 9 u M S 9 U Z W 1 w b 3 J h b F 9 C Q V J U I C g 1 K S 9 B d X R v U m V t b 3 Z l Z E N v b H V t b n M x L n t Q Z X J v b X l z Y 3 V z I G t l Z W 5 p L D c w f S Z x d W 9 0 O y w m c X V v d D t T Z W N 0 a W 9 u M S 9 U Z W 1 w b 3 J h b F 9 C Q V J U I C g 1 K S 9 B d X R v U m V t b 3 Z l Z E N v b H V t b n M x L n t Q Z X J v b X l z Y 3 V z I G x l d W N v c H V z L D c x f S Z x d W 9 0 O y w m c X V v d D t T Z W N 0 a W 9 u M S 9 U Z W 1 w b 3 J h b F 9 C Q V J U I C g 1 K S 9 B d X R v U m V t b 3 Z l Z E N v b H V t b n M x L n t Q Z X J v b X l z Y 3 V z I G 1 h b m l j d W x h d H V z L D c y f S Z x d W 9 0 O y w m c X V v d D t T Z W N 0 a W 9 u M S 9 U Z W 1 w b 3 J h b F 9 C Q V J U I C g 1 K S 9 B d X R v U m V t b 3 Z l Z E N v b H V t b n M x L n t Q Z X J v b X l z Y 3 V z I G 1 l c n J p Y W 1 p L D c z f S Z x d W 9 0 O y w m c X V v d D t T Z W N 0 a W 9 u M S 9 U Z W 1 w b 3 J h b F 9 C Q V J U I C g 1 K S 9 B d X R v U m V t b 3 Z l Z E N v b H V t b n M x L n t Q Z X J v b X l z Y 3 V z I H B v b G l v b m 9 0 d X M s N z R 9 J n F 1 b 3 Q 7 L C Z x d W 9 0 O 1 N l Y 3 R p b 2 4 x L 1 R l b X B v c m F s X 0 J B U l Q g K D U p L 0 F 1 d G 9 S Z W 1 v d m V k Q 2 9 s d W 1 u c z E u e 1 B l c m 9 t e X N j d X M g d H J 1 Z W k s N z V 9 J n F 1 b 3 Q 7 L C Z x d W 9 0 O 1 N l Y 3 R p b 2 4 x L 1 R l b X B v c m F s X 0 J B U l Q g K D U p L 0 F 1 d G 9 S Z W 1 v d m V k Q 2 9 s d W 1 u c z E u e 1 B o Z W 5 h Y 2 9 t e X M g a W 5 0 Z X J t Z W R p d X M s N z Z 9 J n F 1 b 3 Q 7 L C Z x d W 9 0 O 1 N l Y 3 R p b 2 4 x L 1 R l b X B v c m F s X 0 J B U l Q g K D U p L 0 F 1 d G 9 S Z W 1 v d m V k Q 2 9 s d W 1 u c z E u e 1 B v Z G 9 t e X M g Z m x v c m l k Y W 5 1 c y w 3 N 3 0 m c X V v d D s s J n F 1 b 3 Q 7 U 2 V j d G l v b j E v V G V t c G 9 y Y W x f Q k F S V C A o N S k v Q X V 0 b 1 J l b W 9 2 Z W R D b 2 x 1 b W 5 z M S 5 7 U m F 0 d H V z I G 5 v c n Z l Z 2 l j d X M s N z h 9 J n F 1 b 3 Q 7 L C Z x d W 9 0 O 1 N l Y 3 R p b 2 4 x L 1 R l b X B v c m F s X 0 J B U l Q g K D U p L 0 F 1 d G 9 S Z W 1 v d m V k Q 2 9 s d W 1 u c z E u e 1 J h d H R 1 c y B y Y X R 0 d X M s N z l 9 J n F 1 b 3 Q 7 L C Z x d W 9 0 O 1 N l Y 3 R p b 2 4 x L 1 R l b X B v c m F s X 0 J B U l Q g K D U p L 0 F 1 d G 9 S Z W 1 v d m V k Q 2 9 s d W 1 u c z E u e 1 J l a X R o c m 9 k b 2 5 0 b 2 1 5 c y B m d W x 2 Z X N j Z W 5 z L D g w f S Z x d W 9 0 O y w m c X V v d D t T Z W N 0 a W 9 u M S 9 U Z W 1 w b 3 J h b F 9 C Q V J U I C g 1 K S 9 B d X R v U m V t b 3 Z l Z E N v b H V t b n M x L n t S Z W l 0 a H J v Z G 9 u d G 9 t e X M g a H V t d W x p c y w 4 M X 0 m c X V v d D s s J n F 1 b 3 Q 7 U 2 V j d G l v b j E v V G V t c G 9 y Y W x f Q k F S V C A o N S k v Q X V 0 b 1 J l b W 9 2 Z W R D b 2 x 1 b W 5 z M S 5 7 U m V p d G h y b 2 R v b n R v b X l z I G 1 l Z 2 F s b 3 R p c y w 4 M n 0 m c X V v d D s s J n F 1 b 3 Q 7 U 2 V j d G l v b j E v V G V t c G 9 y Y W x f Q k F S V C A o N S k v Q X V 0 b 1 J l b W 9 2 Z W R D b 2 x 1 b W 5 z M S 5 7 U m V p d G h y b 2 R v b n R v b X l z I G 1 v b n R h b n V z L D g z f S Z x d W 9 0 O y w m c X V v d D t T Z W N 0 a W 9 u M S 9 U Z W 1 w b 3 J h b F 9 C Q V J U I C g 1 K S 9 B d X R v U m V t b 3 Z l Z E N v b H V t b n M x L n t T Y 2 l 1 c n V z I G N h c m 9 s a W 5 l b n N p c y w 4 N H 0 m c X V v d D s s J n F 1 b 3 Q 7 U 2 V j d G l v b j E v V G V t c G 9 y Y W x f Q k F S V C A o N S k v Q X V 0 b 1 J l b W 9 2 Z W R D b 2 x 1 b W 5 z M S 5 7 U 2 l n b W 9 k b 2 4 g Y X J p e m 9 u Y W U s O D V 9 J n F 1 b 3 Q 7 L C Z x d W 9 0 O 1 N l Y 3 R p b 2 4 x L 1 R l b X B v c m F s X 0 J B U l Q g K D U p L 0 F 1 d G 9 S Z W 1 v d m V k Q 2 9 s d W 1 u c z E u e 1 N p Z 2 1 v Z G 9 u I G h p c 3 B p Z H V z L D g 2 f S Z x d W 9 0 O y w m c X V v d D t T Z W N 0 a W 9 u M S 9 U Z W 1 w b 3 J h b F 9 C Q V J U I C g 1 K S 9 B d X R v U m V t b 3 Z l Z E N v b H V t b n M x L n t T a W d t b 2 R v b i B o a X N w a W R 1 c y B l c m V t a W N 1 c y w 4 N 3 0 m c X V v d D s s J n F 1 b 3 Q 7 U 2 V j d G l v b j E v V G V t c G 9 y Y W x f Q k F S V C A o N S k v Q X V 0 b 1 J l b W 9 2 Z W R D b 2 x 1 b W 5 z M S 5 7 U 2 l n b W 9 k b 2 4 g b 2 N o c m 9 n b m F 0 a H V z L D g 4 f S Z x d W 9 0 O y w m c X V v d D t T Z W N 0 a W 9 u M S 9 U Z W 1 w b 3 J h b F 9 C Q V J U I C g 1 K S 9 B d X R v U m V t b 3 Z l Z E N v b H V t b n M x L n t T b 3 J l e C B h c m N 0 a W N 1 c y w 4 O X 0 m c X V v d D s s J n F 1 b 3 Q 7 U 2 V j d G l v b j E v V G V t c G 9 y Y W x f Q k F S V C A o N S k v Q X V 0 b 1 J l b W 9 2 Z W R D b 2 x 1 b W 5 z M S 5 7 U 2 9 y Z X g g Y m F p c m R p L D k w f S Z x d W 9 0 O y w m c X V v d D t T Z W N 0 a W 9 u M S 9 U Z W 1 w b 3 J h b F 9 C Q V J U I C g 1 K S 9 B d X R v U m V t b 3 Z l Z E N v b H V t b n M x L n t T b 3 J l e C B j a W 5 l c m V 1 c y w 5 M X 0 m c X V v d D s s J n F 1 b 3 Q 7 U 2 V j d G l v b j E v V G V t c G 9 y Y W x f Q k F S V C A o N S k v Q X V 0 b 1 J l b W 9 2 Z W R D b 2 x 1 b W 5 z M S 5 7 U 2 9 y Z X g g Z n V t Z X V z L D k y f S Z x d W 9 0 O y w m c X V v d D t T Z W N 0 a W 9 u M S 9 U Z W 1 w b 3 J h b F 9 C Q V J U I C g 1 K S 9 B d X R v U m V t b 3 Z l Z E N v b H V t b n M x L n t T b 3 J l e C B o Y X l k Z W 5 p L D k z f S Z x d W 9 0 O y w m c X V v d D t T Z W N 0 a W 9 u M S 9 U Z W 1 w b 3 J h b F 9 C Q V J U I C g 1 K S 9 B d X R v U m V t b 3 Z l Z E N v b H V t b n M x L n t T b 3 J l e C B o b 3 l p L D k 0 f S Z x d W 9 0 O y w m c X V v d D t T Z W N 0 a W 9 u M S 9 U Z W 1 w b 3 J h b F 9 C Q V J U I C g 1 K S 9 B d X R v U m V t b 3 Z l Z E N v b H V t b n M x L n t T b 3 J l e C B s b 2 5 n a X J v c 3 R y a X M s O T V 9 J n F 1 b 3 Q 7 L C Z x d W 9 0 O 1 N l Y 3 R p b 2 4 x L 1 R l b X B v c m F s X 0 J B U l Q g K D U p L 0 F 1 d G 9 S Z W 1 v d m V k Q 2 9 s d W 1 u c z E u e 1 N v c m V 4 I G 1 l c n J p Y W 1 p L D k 2 f S Z x d W 9 0 O y w m c X V v d D t T Z W N 0 a W 9 u M S 9 U Z W 1 w b 3 J h b F 9 C Q V J U I C g 1 K S 9 B d X R v U m V t b 3 Z l Z E N v b H V t b n M x L n t T b 3 J l e C B t b 2 5 0 a W N v b H V z L D k 3 f S Z x d W 9 0 O y w m c X V v d D t T Z W N 0 a W 9 u M S 9 U Z W 1 w b 3 J h b F 9 C Q V J U I C g 1 K S 9 B d X R v U m V t b 3 Z l Z E N v b H V t b n M x L n t T b 3 J l e C B w Y W x 1 c 3 R y a X M s O T h 9 J n F 1 b 3 Q 7 L C Z x d W 9 0 O 1 N l Y 3 R p b 2 4 x L 1 R l b X B v c m F s X 0 J B U l Q g K D U p L 0 F 1 d G 9 S Z W 1 v d m V k Q 2 9 s d W 1 u c z E u e 1 N v c m V 4 I H R y b 3 d i c m l k Z 2 l p L D k 5 f S Z x d W 9 0 O y w m c X V v d D t T Z W N 0 a W 9 u M S 9 U Z W 1 w b 3 J h b F 9 C Q V J U I C g 1 K S 9 B d X R v U m V t b 3 Z l Z E N v b H V t b n M x L n t T b 3 J l e C B 0 d W 5 k c m V u c 2 l z L D E w M H 0 m c X V v d D s s J n F 1 b 3 Q 7 U 2 V j d G l v b j E v V G V t c G 9 y Y W x f Q k F S V C A o N S k v Q X V 0 b 1 J l b W 9 2 Z W R D b 2 x 1 b W 5 z M S 5 7 U 2 9 y Z X g g d W d 5 d W 5 h a y w x M D F 9 J n F 1 b 3 Q 7 L C Z x d W 9 0 O 1 N l Y 3 R p b 2 4 x L 1 R l b X B v c m F s X 0 J B U l Q g K D U p L 0 F 1 d G 9 S Z W 1 v d m V k Q 2 9 s d W 1 u c z E u e 1 N v c m V 4 I H Z h Z 3 J h b n M s M T A y f S Z x d W 9 0 O y w m c X V v d D t T Z W N 0 a W 9 u M S 9 U Z W 1 w b 3 J h b F 9 C Q V J U I C g 1 K S 9 B d X R v U m V t b 3 Z l Z E N v b H V t b n M x L n t T c G V y b W 9 w a G l s d X M g Y X J t Y X R 1 c y w x M D N 9 J n F 1 b 3 Q 7 L C Z x d W 9 0 O 1 N l Y 3 R p b 2 4 x L 1 R l b X B v c m F s X 0 J B U l Q g K D U p L 0 F 1 d G 9 S Z W 1 v d m V k Q 2 9 s d W 1 u c z E u e 1 N w Z X J t b 3 B o a W x 1 c y B i Z W V j a G V 5 a S w x M D R 9 J n F 1 b 3 Q 7 L C Z x d W 9 0 O 1 N l Y 3 R p b 2 4 x L 1 R l b X B v c m F s X 0 J B U l Q g K D U p L 0 F 1 d G 9 S Z W 1 v d m V k Q 2 9 s d W 1 u c z E u e 1 N w Z X J t b 3 B o a W x 1 c y B m c m F u a 2 x p b m l p L D E w N X 0 m c X V v d D s s J n F 1 b 3 Q 7 U 2 V j d G l v b j E v V G V t c G 9 y Y W x f Q k F S V C A o N S k v Q X V 0 b 1 J l b W 9 2 Z W R D b 2 x 1 b W 5 z M S 5 7 U 3 B l c m 1 v c G h p b H V z I H B h c n J 5 a W k s M T A 2 f S Z x d W 9 0 O y w m c X V v d D t T Z W N 0 a W 9 u M S 9 U Z W 1 w b 3 J h b F 9 C Q V J U I C g 1 K S 9 B d X R v U m V t b 3 Z l Z E N v b H V t b n M x L n t T c G V y b W 9 w a G l s d X M g c m l j a G F y Z H N v b m l p L D E w N 3 0 m c X V v d D s s J n F 1 b 3 Q 7 U 2 V j d G l v b j E v V G V t c G 9 y Y W x f Q k F S V C A o N S k v Q X V 0 b 1 J l b W 9 2 Z W R D b 2 x 1 b W 5 z M S 5 7 U 3 B l c m 1 v c G h p b H V z I H N w a W x v c 2 9 t Y S w x M D h 9 J n F 1 b 3 Q 7 L C Z x d W 9 0 O 1 N l Y 3 R p b 2 4 x L 1 R l b X B v c m F s X 0 J B U l Q g K D U p L 0 F 1 d G 9 S Z W 1 v d m V k Q 2 9 s d W 1 u c z E u e 1 N w Z X J t b 3 B o a W x 1 c y B 0 Z X J l d G l j Y X V k d X M s M T A 5 f S Z x d W 9 0 O y w m c X V v d D t T Z W N 0 a W 9 u M S 9 U Z W 1 w b 3 J h b F 9 C Q V J U I C g 1 K S 9 B d X R v U m V t b 3 Z l Z E N v b H V t b n M x L n t T c G V y b W 9 w a G l s d X M g d m F y a W V n Y X R 1 c y w x M T B 9 J n F 1 b 3 Q 7 L C Z x d W 9 0 O 1 N l Y 3 R p b 2 4 x L 1 R l b X B v c m F s X 0 J B U l Q g K D U p L 0 F 1 d G 9 S Z W 1 v d m V k Q 2 9 s d W 1 u c z E u e 1 N 5 b H Z p b G F n d X M g Y X V k d W J v b m l p L D E x M X 0 m c X V v d D s s J n F 1 b 3 Q 7 U 2 V j d G l v b j E v V G V t c G 9 y Y W x f Q k F S V C A o N S k v Q X V 0 b 1 J l b W 9 2 Z W R D b 2 x 1 b W 5 z M S 5 7 U 3 l s d m l s Y W d 1 c y B m b G 9 y a W R h b n V z L D E x M n 0 m c X V v d D s s J n F 1 b 3 Q 7 U 2 V j d G l v b j E v V G V t c G 9 y Y W x f Q k F S V C A o N S k v Q X V 0 b 1 J l b W 9 2 Z W R D b 2 x 1 b W 5 z M S 5 7 U 3 l s d m l s Y W d 1 c y B u d X R 0 Y W x s a W k s M T E z f S Z x d W 9 0 O y w m c X V v d D t T Z W N 0 a W 9 u M S 9 U Z W 1 w b 3 J h b F 9 C Q V J U I C g 1 K S 9 B d X R v U m V t b 3 Z l Z E N v b H V t b n M x L n t T e W 5 h c H R v b X l z I G N v b 3 B l c m k s M T E 0 f S Z x d W 9 0 O y w m c X V v d D t T Z W N 0 a W 9 u M S 9 U Z W 1 w b 3 J h b F 9 C Q V J U I C g 1 K S 9 B d X R v U m V t b 3 Z l Z E N v b H V t b n M x L n t U Y W 1 p Y X M g Y W x w a W 5 1 c y w x M T V 9 J n F 1 b 3 Q 7 L C Z x d W 9 0 O 1 N l Y 3 R p b 2 4 x L 1 R l b X B v c m F s X 0 J B U l Q g K D U p L 0 F 1 d G 9 S Z W 1 v d m V k Q 2 9 s d W 1 u c z E u e 1 R h b W l h c y B h b W 9 l b n V z L D E x N n 0 m c X V v d D s s J n F 1 b 3 Q 7 U 2 V j d G l v b j E v V G V t c G 9 y Y W x f Q k F S V C A o N S k v Q X V 0 b 1 J l b W 9 2 Z W R D b 2 x 1 b W 5 z M S 5 7 V G F t a W F z I G R v c n N h b G l z L D E x N 3 0 m c X V v d D s s J n F 1 b 3 Q 7 U 2 V j d G l v b j E v V G V t c G 9 y Y W x f Q k F S V C A o N S k v Q X V 0 b 1 J l b W 9 2 Z W R D b 2 x 1 b W 5 z M S 5 7 V G F t a W F z I G 1 p b m l t d X M s M T E 4 f S Z x d W 9 0 O y w m c X V v d D t T Z W N 0 a W 9 u M S 9 U Z W 1 w b 3 J h b F 9 C Q V J U I C g 1 K S 9 B d X R v U m V t b 3 Z l Z E N v b H V t b n M x L n t U Y W 1 p Y X M g c X V h Z H J p b W F j d W x h d H V z L D E x O X 0 m c X V v d D s s J n F 1 b 3 Q 7 U 2 V j d G l v b j E v V G V t c G 9 y Y W x f Q k F S V C A o N S k v Q X V 0 b 1 J l b W 9 2 Z W R D b 2 x 1 b W 5 z M S 5 7 V G F t a W F z I H F 1 Y W R y a X Z p d H R h d H V z L D E y M H 0 m c X V v d D s s J n F 1 b 3 Q 7 U 2 V j d G l v b j E v V G V t c G 9 y Y W x f Q k F S V C A o N S k v Q X V 0 b 1 J l b W 9 2 Z W R D b 2 x 1 b W 5 z M S 5 7 V G F t a W F z I H J 1 Z n V z L D E y M X 0 m c X V v d D s s J n F 1 b 3 Q 7 U 2 V j d G l v b j E v V G V t c G 9 y Y W x f Q k F S V C A o N S k v Q X V 0 b 1 J l b W 9 2 Z W R D b 2 x 1 b W 5 z M S 5 7 V G F t a W F z I H N w Z W N p b 3 N 1 c y w x M j J 9 J n F 1 b 3 Q 7 L C Z x d W 9 0 O 1 N l Y 3 R p b 2 4 x L 1 R l b X B v c m F s X 0 J B U l Q g K D U p L 0 F 1 d G 9 S Z W 1 v d m V k Q 2 9 s d W 1 u c z E u e 1 R h b W l h c y B z d H J p Y X R 1 c y w x M j N 9 J n F 1 b 3 Q 7 L C Z x d W 9 0 O 1 N l Y 3 R p b 2 4 x L 1 R l b X B v c m F s X 0 J B U l Q g K D U p L 0 F 1 d G 9 S Z W 1 v d m V k Q 2 9 s d W 1 u c z E u e 1 R h b W l h c y B 0 b 3 d u c 2 V u Z G l p L D E y N H 0 m c X V v d D s s J n F 1 b 3 Q 7 U 2 V j d G l v b j E v V G V t c G 9 y Y W x f Q k F S V C A o N S k v Q X V 0 b 1 J l b W 9 2 Z W R D b 2 x 1 b W 5 z M S 5 7 V G F t a W F z Y 2 l 1 c n V z I G R v d W d s Y X N p a S w x M j V 9 J n F 1 b 3 Q 7 L C Z x d W 9 0 O 1 N l Y 3 R p b 2 4 x L 1 R l b X B v c m F s X 0 J B U l Q g K D U p L 0 F 1 d G 9 S Z W 1 v d m V k Q 2 9 s d W 1 u c z E u e 1 R h b W l h c 2 N p d X J 1 c y B o d W R z b 2 5 p Y 3 V z L D E y N n 0 m c X V v d D s s J n F 1 b 3 Q 7 U 2 V j d G l v b j E v V G V t c G 9 y Y W x f Q k F S V C A o N S k v Q X V 0 b 1 J l b W 9 2 Z W R D b 2 x 1 b W 5 z M S 5 7 V G h v b W 9 t e X M g d G F s c G 9 p Z G V z L D E y N 3 0 m c X V v d D s s J n F 1 b 3 Q 7 U 2 V j d G l v b j E v V G V t c G 9 y Y W x f Q k F S V C A o N S k v Q X V 0 b 1 J l b W 9 2 Z W R D b 2 x 1 b W 5 z M S 5 7 W m F w d X M g a H V k c 2 9 u a X V z L D E y O H 0 m c X V v d D s s J n F 1 b 3 Q 7 U 2 V j d G l v b j E v V G V t c G 9 y Y W x f Q k F S V C A o N S k v Q X V 0 b 1 J l b W 9 2 Z W R D b 2 x 1 b W 5 z M S 5 7 W m F w d X M g c H J p b m N l c H M s M T I 5 f S Z x d W 9 0 O y w m c X V v d D t T Z W N 0 a W 9 u M S 9 U Z W 1 w b 3 J h b F 9 C Q V J U I C g 1 K S 9 B d X R v U m V t b 3 Z l Z E N v b H V t b n M x L n t a Y X B 1 c y B 0 c m l u b 3 R h d H V z L D E z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l b X B v c m F s X 0 J B U l Q l M j A o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9 y Y W x f Q k F S V C U y M C g 1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3 J h b F 9 C Q V J U J T I w K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9 y Y W x f S k 9 S T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l b X B v c m F s X 0 p P U k 5 f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w N l Q w M j o y N j o 0 O S 4 4 O T U 3 O T k 5 W i I g L z 4 8 R W 5 0 c n k g V H l w Z T 0 i R m l s b E N v b H V t b l R 5 c G V z I i B W Y W x 1 Z T 0 i c 0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0 9 I i A v P j x F b n R y e S B U e X B l P S J G a W x s Q 2 9 s d W 1 u T m F t Z X M i I F Z h b H V l P S J z W y Z x d W 9 0 O 0 N v b H V t b j E m c X V v d D s s J n F 1 b 3 Q 7 Q W 1 t b 3 N w Z X J t b 3 B o a W x 1 c y B o Y X J y a X N p a S Z x d W 9 0 O y w m c X V v d D t C Y W l v b X l z I H R h e W x v c m k m c X V v d D s s J n F 1 b 3 Q 7 Q m x h c m l u Y S B i c m V 2 a W N h d W R h J n F 1 b 3 Q 7 L C Z x d W 9 0 O 0 J s Y X J p b m E g Y 2 F y b 2 x p b m V u c 2 l z J n F 1 b 3 Q 7 L C Z x d W 9 0 O 0 J s Y X J p b m E g a H l s b 3 B o Y W d h J n F 1 b 3 Q 7 L C Z x d W 9 0 O 0 N h b G x v c 3 B l c m 1 v c G h p b H V z I G x h d G V y Y W x p c y Z x d W 9 0 O y w m c X V v d D t D a G F l d G 9 k a X B 1 c y B i Y W l s Z X l p J n F 1 b 3 Q 7 L C Z x d W 9 0 O 0 N o Y W V 0 b 2 R p c H V z I G N h b G l m b 3 J u a W N 1 c y Z x d W 9 0 O y w m c X V v d D t D a G F l d G 9 k a X B 1 c y B l c m V t a W N 1 c y Z x d W 9 0 O y w m c X V v d D t D a G F l d G 9 k a X B 1 c y B o a X N w a W R 1 c y Z x d W 9 0 O y w m c X V v d D t D a G F l d G 9 k a X B 1 c y B p b n R l c m 1 l Z G l 1 c y Z x d W 9 0 O y w m c X V v d D t D a G F l d G 9 k a X B 1 c y B w Z W 5 p Y 2 l s b G F 0 d X M m c X V v d D s s J n F 1 b 3 Q 7 Q 3 J 5 c H R v d G l z I H B h c n Z h J n F 1 b 3 Q 7 L C Z x d W 9 0 O 0 R p Y 3 J v c 3 R v b n l 4 I G d y b 2 V u b G F u Z G l j d X M m c X V v d D s s J n F 1 b 3 Q 7 R G l k Z W x w a G l z I H Z p c m d p b m l h b m E m c X V v d D s s J n F 1 b 3 Q 7 R G l w b 2 R v b X l z I G 1 l c n J p Y W 1 p J n F 1 b 3 Q 7 L C Z x d W 9 0 O 0 R p c G 9 k b 2 1 5 c y B t a W N y b 3 B z J n F 1 b 3 Q 7 L C Z x d W 9 0 O 0 R p c G 9 k b 2 1 5 c y B v c m R p a S Z x d W 9 0 O y w m c X V v d D t E a X B v Z G 9 t e X M g c 3 B l Y 3 R h Y m l s a X M m c X V v d D s s J n F 1 b 3 Q 7 R 2 x h d W N v b X l z I H N h Y n J p b n V z J n F 1 b 3 Q 7 L C Z x d W 9 0 O 0 d s Y X V j b 2 1 5 c y B 2 b 2 x h b n M m c X V v d D s s J n F 1 b 3 Q 7 S W N 0 a W R v b X l z I H R y a W R l Y 2 V t b G l u Z W F 0 d X M m c X V v d D s s J n F 1 b 3 Q 7 S W N 0 a W R v b X l z I H R y a W R l Y 2 V t b G l u Z W F 0 d X M g b W 9 u d G l j b 2 x h J n F 1 b 3 Q 7 L C Z x d W 9 0 O 0 x l b W 1 p c 2 N 1 c y B j d X J 0 Y X R 1 c y Z x d W 9 0 O y w m c X V v d D t M Z W 1 t d X M g d H J p b X V j c m 9 u Y X R 1 c y Z x d W 9 0 O y w m c X V v d D t M Z X B 1 c y B h b W V y a W N h b n V z J n F 1 b 3 Q 7 L C Z x d W 9 0 O 0 x l c H V z I G N h b G l m b 3 J u a W N 1 c y Z x d W 9 0 O y w m c X V v d D t N a W N y b 3 R 1 c y B j Y W x p Z m 9 y b m l j d X M m c X V v d D s s J n F 1 b 3 Q 7 T W l j c m 9 0 d X M g b G 9 u Z 2 l j Y X V k d X M m c X V v d D s s J n F 1 b 3 Q 7 T W l j c m 9 0 d X M g b W l 1 c n V z J n F 1 b 3 Q 7 L C Z x d W 9 0 O 0 1 p Y 3 J v d H V z I G 1 v b n R h b n V z J n F 1 b 3 Q 7 L C Z x d W 9 0 O 0 1 p Y 3 J v d H V z I G 9 j a H J v Z 2 F z d G V y J n F 1 b 3 Q 7 L C Z x d W 9 0 O 0 1 p Y 3 J v d H V z I G 9 l Y 2 9 u b 2 1 1 c y Z x d W 9 0 O y w m c X V v d D t N a W N y b 3 R 1 c y B v c m V n b 2 5 p J n F 1 b 3 Q 7 L C Z x d W 9 0 O 0 1 p Y 3 J v d H V z I H B l b m 5 z e W x 2 Y W 5 p Y 3 V z J n F 1 b 3 Q 7 L C Z x d W 9 0 O 0 1 p Y 3 J v d H V z I H B p b m V 0 b 3 J 1 b S Z x d W 9 0 O y w m c X V v d D t N a W N y b 3 R 1 c y B 4 Y W 5 0 a G 9 n b m F 0 a H V z J n F 1 b 3 Q 7 L C Z x d W 9 0 O 0 1 1 c y B t d X N j d W x 1 c y Z x d W 9 0 O y w m c X V v d D t N d X N 0 Z W x h I G V y b W l u Z W E m c X V v d D s s J n F 1 b 3 Q 7 T X V z d G V s Y S B m c m V u Y X R h J n F 1 b 3 Q 7 L C Z x d W 9 0 O 0 1 1 c 3 R l b G E g b m l 2 Y W x p c y Z x d W 9 0 O y w m c X V v d D t N e W 9 k Z X M g Z 2 F w c G V y a S Z x d W 9 0 O y w m c X V v d D t N e W 9 k Z X M g c n V 0 a W x 1 c y Z x d W 9 0 O y w m c X V v d D t O Y X B h Z W 9 6 Y X B 1 c y B p b n N p Z 2 5 p c y Z x d W 9 0 O y w m c X V v d D t O Z W 9 0 b 2 1 h I G F s Y m l n d W x h J n F 1 b 3 Q 7 L C Z x d W 9 0 O 0 5 l b 3 R v b W E g Z m x v c m l k Y W 5 h J n F 1 b 3 Q 7 L C Z x d W 9 0 O 0 5 l b 3 R v b W E g b G V w a W R h J n F 1 b 3 Q 7 L C Z x d W 9 0 O 0 5 l b 3 R v b W E g b W V 4 a W N h b m E m c X V v d D s s J n F 1 b 3 Q 7 T m V v d G 9 t Y S B t a W N y b 3 B 1 c y Z x d W 9 0 O y w m c X V v d D t O Z X V y b 3 R y a W N o d X M g Z 2 l i Y n N p a S Z x d W 9 0 O y w m c X V v d D t P Y 2 h v d G 9 u Y S B w c m l u Y 2 V w c y Z x d W 9 0 O y w m c X V v d D t P Y 2 h y b 3 R v b X l z I G 5 1 d H R h b G x p J n F 1 b 3 Q 7 L C Z x d W 9 0 O 0 9 u e W N o b 2 1 5 c y B h c m V u a W N v b G E m c X V v d D s s J n F 1 b 3 Q 7 T 2 5 5 Y 2 h v b X l z I G x l d W N v Z 2 F z d G V y J n F 1 b 3 Q 7 L C Z x d W 9 0 O 0 9 u e W N o b 2 1 5 c y B 0 b 3 J y a W R 1 c y Z x d W 9 0 O y w m c X V v d D t P c n l 6 b 2 1 5 c y B w Y W x 1 c 3 R y a X M m c X V v d D s s J n F 1 b 3 Q 7 U G V y b 2 d u Y X R o d X M g Y W 1 w b H V z J n F 1 b 3 Q 7 L C Z x d W 9 0 O 1 B l c m 9 n b m F 0 a H V z I G Z h c 2 N p Y X R 1 c y Z x d W 9 0 O y w m c X V v d D t Q Z X J v Z 2 5 h d G h 1 c y B m b G F 2 Z X N j Z W 5 z J n F 1 b 3 Q 7 L C Z x d W 9 0 O 1 B l c m 9 n b m F 0 a H V z I G Z s Y X Z 1 c y Z x d W 9 0 O y w m c X V v d D t Q Z X J v Z 2 5 h d G h 1 c y B p b m 9 y b m F 0 d X M m c X V v d D s s J n F 1 b 3 Q 7 U G V y b 2 d u Y X R o d X M g b G 9 u Z 2 l t Z W 1 i c m l z J n F 1 b 3 Q 7 L C Z x d W 9 0 O 1 B l c m 9 n b m F 0 a H V z I H B h c n Z 1 c y Z x d W 9 0 O y w m c X V v d D t Q Z X J v b X l z Y 3 V z I G F 0 d H d h d G V y a S Z x d W 9 0 O y w m c X V v d D t Q Z X J v b X l z Y 3 V z I G J v e W x p a S Z x d W 9 0 O y w m c X V v d D t Q Z X J v b X l z Y 3 V z I G N h b G l m b 3 J u a W N 1 c y Z x d W 9 0 O y w m c X V v d D t Q Z X J v b X l z Y 3 V z I G N y a W 5 p d H V z J n F 1 b 3 Q 7 L C Z x d W 9 0 O 1 B l c m 9 t e X N j d X M g Z X J l b W l j d X M m c X V v d D s s J n F 1 b 3 Q 7 U G V y b 2 1 5 c 2 N 1 c y B n b 3 N z e X B p b n V z J n F 1 b 3 Q 7 L C Z x d W 9 0 O 1 B l c m 9 t e X N j d X M g a 2 V l b m k m c X V v d D s s J n F 1 b 3 Q 7 U G V y b 2 1 5 c 2 N 1 c y B s Z X V j b 3 B 1 c y Z x d W 9 0 O y w m c X V v d D t Q Z X J v b X l z Y 3 V z I G 1 h b m l j d W x h d H V z J n F 1 b 3 Q 7 L C Z x d W 9 0 O 1 B l c m 9 t e X N j d X M g b W V y c m l h b W k m c X V v d D s s J n F 1 b 3 Q 7 U G V y b 2 1 5 c 2 N 1 c y B w b 2 x p b 2 5 v d H V z J n F 1 b 3 Q 7 L C Z x d W 9 0 O 1 B l c m 9 t e X N j d X M g d H J 1 Z W k m c X V v d D s s J n F 1 b 3 Q 7 U G h l b m F j b 2 1 5 c y B p b n R l c m 1 l Z G l 1 c y Z x d W 9 0 O y w m c X V v d D t Q b 2 R v b X l z I G Z s b 3 J p Z G F u d X M m c X V v d D s s J n F 1 b 3 Q 7 U m F 0 d H V z I G 5 v c n Z l Z 2 l j d X M m c X V v d D s s J n F 1 b 3 Q 7 U m F 0 d H V z I H J h d H R 1 c y Z x d W 9 0 O y w m c X V v d D t S Z W l 0 a H J v Z G 9 u d G 9 t e X M g Z n V s d m V z Y 2 V u c y Z x d W 9 0 O y w m c X V v d D t S Z W l 0 a H J v Z G 9 u d G 9 t e X M g a H V t d W x p c y Z x d W 9 0 O y w m c X V v d D t S Z W l 0 a H J v Z G 9 u d G 9 t e X M g b W V n Y W x v d G l z J n F 1 b 3 Q 7 L C Z x d W 9 0 O 1 J l a X R o c m 9 k b 2 5 0 b 2 1 5 c y B t b 2 5 0 Y W 5 1 c y Z x d W 9 0 O y w m c X V v d D t T Y 2 l 1 c n V z I G N h c m 9 s a W 5 l b n N p c y Z x d W 9 0 O y w m c X V v d D t T a W d t b 2 R v b i B h c m l 6 b 2 5 h Z S Z x d W 9 0 O y w m c X V v d D t T a W d t b 2 R v b i B o a X N w a W R 1 c y Z x d W 9 0 O y w m c X V v d D t T a W d t b 2 R v b i B o a X N w a W R 1 c y B l c m V t a W N 1 c y Z x d W 9 0 O y w m c X V v d D t T a W d t b 2 R v b i B v Y 2 h y b 2 d u Y X R o d X M m c X V v d D s s J n F 1 b 3 Q 7 U 2 9 y Z X g g Y X J j d G l j d X M m c X V v d D s s J n F 1 b 3 Q 7 U 2 9 y Z X g g Y m F p c m R p J n F 1 b 3 Q 7 L C Z x d W 9 0 O 1 N v c m V 4 I G N p b m V y Z X V z J n F 1 b 3 Q 7 L C Z x d W 9 0 O 1 N v c m V 4 I G Z 1 b W V 1 c y Z x d W 9 0 O y w m c X V v d D t T b 3 J l e C B o Y X l k Z W 5 p J n F 1 b 3 Q 7 L C Z x d W 9 0 O 1 N v c m V 4 I G h v e W k m c X V v d D s s J n F 1 b 3 Q 7 U 2 9 y Z X g g b G 9 u Z 2 l y b 3 N 0 c m l z J n F 1 b 3 Q 7 L C Z x d W 9 0 O 1 N v c m V 4 I G 1 l c n J p Y W 1 p J n F 1 b 3 Q 7 L C Z x d W 9 0 O 1 N v c m V 4 I G 1 v b n R p Y 2 9 s d X M m c X V v d D s s J n F 1 b 3 Q 7 U 2 9 y Z X g g c G F s d X N 0 c m l z J n F 1 b 3 Q 7 L C Z x d W 9 0 O 1 N v c m V 4 I H R y b 3 d i c m l k Z 2 l p J n F 1 b 3 Q 7 L C Z x d W 9 0 O 1 N v c m V 4 I H R 1 b m R y Z W 5 z a X M m c X V v d D s s J n F 1 b 3 Q 7 U 2 9 y Z X g g d W d 5 d W 5 h a y Z x d W 9 0 O y w m c X V v d D t T b 3 J l e C B 2 Y W d y Y W 5 z J n F 1 b 3 Q 7 L C Z x d W 9 0 O 1 N w Z X J t b 3 B o a W x 1 c y B h c m 1 h d H V z J n F 1 b 3 Q 7 L C Z x d W 9 0 O 1 N w Z X J t b 3 B o a W x 1 c y B i Z W V j a G V 5 a S Z x d W 9 0 O y w m c X V v d D t T c G V y b W 9 w a G l s d X M g Z n J h b m t s a W 5 p a S Z x d W 9 0 O y w m c X V v d D t T c G V y b W 9 w a G l s d X M g c G F y c n l p a S Z x d W 9 0 O y w m c X V v d D t T c G V y b W 9 w a G l s d X M g c m l j a G F y Z H N v b m l p J n F 1 b 3 Q 7 L C Z x d W 9 0 O 1 N w Z X J t b 3 B o a W x 1 c y B z c G l s b 3 N v b W E m c X V v d D s s J n F 1 b 3 Q 7 U 3 B l c m 1 v c G h p b H V z I H R l c m V 0 a W N h d W R 1 c y Z x d W 9 0 O y w m c X V v d D t T c G V y b W 9 w a G l s d X M g d m F y a W V n Y X R 1 c y Z x d W 9 0 O y w m c X V v d D t T e W x 2 a W x h Z 3 V z I G F 1 Z H V i b 2 5 p a S Z x d W 9 0 O y w m c X V v d D t T e W x 2 a W x h Z 3 V z I G Z s b 3 J p Z G F u d X M m c X V v d D s s J n F 1 b 3 Q 7 U 3 l s d m l s Y W d 1 c y B u d X R 0 Y W x s a W k m c X V v d D s s J n F 1 b 3 Q 7 U 3 l u Y X B 0 b 2 1 5 c y B j b 2 9 w Z X J p J n F 1 b 3 Q 7 L C Z x d W 9 0 O 1 R h b W l h c y B h b H B p b n V z J n F 1 b 3 Q 7 L C Z x d W 9 0 O 1 R h b W l h c y B h b W 9 l b n V z J n F 1 b 3 Q 7 L C Z x d W 9 0 O 1 R h b W l h c y B k b 3 J z Y W x p c y Z x d W 9 0 O y w m c X V v d D t U Y W 1 p Y X M g b W l u a W 1 1 c y Z x d W 9 0 O y w m c X V v d D t U Y W 1 p Y X M g c X V h Z H J p b W F j d W x h d H V z J n F 1 b 3 Q 7 L C Z x d W 9 0 O 1 R h b W l h c y B x d W F k c m l 2 a X R 0 Y X R 1 c y Z x d W 9 0 O y w m c X V v d D t U Y W 1 p Y X M g c n V m d X M m c X V v d D s s J n F 1 b 3 Q 7 V G F t a W F z I H N w Z W N p b 3 N 1 c y Z x d W 9 0 O y w m c X V v d D t U Y W 1 p Y X M g c 3 R y a W F 0 d X M m c X V v d D s s J n F 1 b 3 Q 7 V G F t a W F z I H R v d 2 5 z Z W 5 k a W k m c X V v d D s s J n F 1 b 3 Q 7 V G F t a W F z Y 2 l 1 c n V z I G R v d W d s Y X N p a S Z x d W 9 0 O y w m c X V v d D t U Y W 1 p Y X N j a X V y d X M g a H V k c 2 9 u a W N 1 c y Z x d W 9 0 O y w m c X V v d D t U a G 9 t b 2 1 5 c y B 0 Y W x w b 2 l k Z X M m c X V v d D s s J n F 1 b 3 Q 7 W m F w d X M g a H V k c 2 9 u a X V z J n F 1 b 3 Q 7 L C Z x d W 9 0 O 1 p h c H V z I H B y a W 5 j Z X B z J n F 1 b 3 Q 7 L C Z x d W 9 0 O 1 p h c H V z I H R y a W 5 v d G F 0 d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z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l b X B v c m F s X 0 p P U k 4 g K D I p L 0 F 1 d G 9 S Z W 1 v d m V k Q 2 9 s d W 1 u c z E u e 0 N v b H V t b j E s M H 0 m c X V v d D s s J n F 1 b 3 Q 7 U 2 V j d G l v b j E v V G V t c G 9 y Y W x f S k 9 S T i A o M i k v Q X V 0 b 1 J l b W 9 2 Z W R D b 2 x 1 b W 5 z M S 5 7 Q W 1 t b 3 N w Z X J t b 3 B o a W x 1 c y B o Y X J y a X N p a S w x f S Z x d W 9 0 O y w m c X V v d D t T Z W N 0 a W 9 u M S 9 U Z W 1 w b 3 J h b F 9 K T 1 J O I C g y K S 9 B d X R v U m V t b 3 Z l Z E N v b H V t b n M x L n t C Y W l v b X l z I H R h e W x v c m k s M n 0 m c X V v d D s s J n F 1 b 3 Q 7 U 2 V j d G l v b j E v V G V t c G 9 y Y W x f S k 9 S T i A o M i k v Q X V 0 b 1 J l b W 9 2 Z W R D b 2 x 1 b W 5 z M S 5 7 Q m x h c m l u Y S B i c m V 2 a W N h d W R h L D N 9 J n F 1 b 3 Q 7 L C Z x d W 9 0 O 1 N l Y 3 R p b 2 4 x L 1 R l b X B v c m F s X 0 p P U k 4 g K D I p L 0 F 1 d G 9 S Z W 1 v d m V k Q 2 9 s d W 1 u c z E u e 0 J s Y X J p b m E g Y 2 F y b 2 x p b m V u c 2 l z L D R 9 J n F 1 b 3 Q 7 L C Z x d W 9 0 O 1 N l Y 3 R p b 2 4 x L 1 R l b X B v c m F s X 0 p P U k 4 g K D I p L 0 F 1 d G 9 S Z W 1 v d m V k Q 2 9 s d W 1 u c z E u e 0 J s Y X J p b m E g a H l s b 3 B o Y W d h L D V 9 J n F 1 b 3 Q 7 L C Z x d W 9 0 O 1 N l Y 3 R p b 2 4 x L 1 R l b X B v c m F s X 0 p P U k 4 g K D I p L 0 F 1 d G 9 S Z W 1 v d m V k Q 2 9 s d W 1 u c z E u e 0 N h b G x v c 3 B l c m 1 v c G h p b H V z I G x h d G V y Y W x p c y w 2 f S Z x d W 9 0 O y w m c X V v d D t T Z W N 0 a W 9 u M S 9 U Z W 1 w b 3 J h b F 9 K T 1 J O I C g y K S 9 B d X R v U m V t b 3 Z l Z E N v b H V t b n M x L n t D a G F l d G 9 k a X B 1 c y B i Y W l s Z X l p L D d 9 J n F 1 b 3 Q 7 L C Z x d W 9 0 O 1 N l Y 3 R p b 2 4 x L 1 R l b X B v c m F s X 0 p P U k 4 g K D I p L 0 F 1 d G 9 S Z W 1 v d m V k Q 2 9 s d W 1 u c z E u e 0 N o Y W V 0 b 2 R p c H V z I G N h b G l m b 3 J u a W N 1 c y w 4 f S Z x d W 9 0 O y w m c X V v d D t T Z W N 0 a W 9 u M S 9 U Z W 1 w b 3 J h b F 9 K T 1 J O I C g y K S 9 B d X R v U m V t b 3 Z l Z E N v b H V t b n M x L n t D a G F l d G 9 k a X B 1 c y B l c m V t a W N 1 c y w 5 f S Z x d W 9 0 O y w m c X V v d D t T Z W N 0 a W 9 u M S 9 U Z W 1 w b 3 J h b F 9 K T 1 J O I C g y K S 9 B d X R v U m V t b 3 Z l Z E N v b H V t b n M x L n t D a G F l d G 9 k a X B 1 c y B o a X N w a W R 1 c y w x M H 0 m c X V v d D s s J n F 1 b 3 Q 7 U 2 V j d G l v b j E v V G V t c G 9 y Y W x f S k 9 S T i A o M i k v Q X V 0 b 1 J l b W 9 2 Z W R D b 2 x 1 b W 5 z M S 5 7 Q 2 h h Z X R v Z G l w d X M g a W 5 0 Z X J t Z W R p d X M s M T F 9 J n F 1 b 3 Q 7 L C Z x d W 9 0 O 1 N l Y 3 R p b 2 4 x L 1 R l b X B v c m F s X 0 p P U k 4 g K D I p L 0 F 1 d G 9 S Z W 1 v d m V k Q 2 9 s d W 1 u c z E u e 0 N o Y W V 0 b 2 R p c H V z I H B l b m l j a W x s Y X R 1 c y w x M n 0 m c X V v d D s s J n F 1 b 3 Q 7 U 2 V j d G l v b j E v V G V t c G 9 y Y W x f S k 9 S T i A o M i k v Q X V 0 b 1 J l b W 9 2 Z W R D b 2 x 1 b W 5 z M S 5 7 Q 3 J 5 c H R v d G l z I H B h c n Z h L D E z f S Z x d W 9 0 O y w m c X V v d D t T Z W N 0 a W 9 u M S 9 U Z W 1 w b 3 J h b F 9 K T 1 J O I C g y K S 9 B d X R v U m V t b 3 Z l Z E N v b H V t b n M x L n t E a W N y b 3 N 0 b 2 5 5 e C B n c m 9 l b m x h b m R p Y 3 V z L D E 0 f S Z x d W 9 0 O y w m c X V v d D t T Z W N 0 a W 9 u M S 9 U Z W 1 w b 3 J h b F 9 K T 1 J O I C g y K S 9 B d X R v U m V t b 3 Z l Z E N v b H V t b n M x L n t E a W R l b H B o a X M g d m l y Z 2 l u a W F u Y S w x N X 0 m c X V v d D s s J n F 1 b 3 Q 7 U 2 V j d G l v b j E v V G V t c G 9 y Y W x f S k 9 S T i A o M i k v Q X V 0 b 1 J l b W 9 2 Z W R D b 2 x 1 b W 5 z M S 5 7 R G l w b 2 R v b X l z I G 1 l c n J p Y W 1 p L D E 2 f S Z x d W 9 0 O y w m c X V v d D t T Z W N 0 a W 9 u M S 9 U Z W 1 w b 3 J h b F 9 K T 1 J O I C g y K S 9 B d X R v U m V t b 3 Z l Z E N v b H V t b n M x L n t E a X B v Z G 9 t e X M g b W l j c m 9 w c y w x N 3 0 m c X V v d D s s J n F 1 b 3 Q 7 U 2 V j d G l v b j E v V G V t c G 9 y Y W x f S k 9 S T i A o M i k v Q X V 0 b 1 J l b W 9 2 Z W R D b 2 x 1 b W 5 z M S 5 7 R G l w b 2 R v b X l z I G 9 y Z G l p L D E 4 f S Z x d W 9 0 O y w m c X V v d D t T Z W N 0 a W 9 u M S 9 U Z W 1 w b 3 J h b F 9 K T 1 J O I C g y K S 9 B d X R v U m V t b 3 Z l Z E N v b H V t b n M x L n t E a X B v Z G 9 t e X M g c 3 B l Y 3 R h Y m l s a X M s M T l 9 J n F 1 b 3 Q 7 L C Z x d W 9 0 O 1 N l Y 3 R p b 2 4 x L 1 R l b X B v c m F s X 0 p P U k 4 g K D I p L 0 F 1 d G 9 S Z W 1 v d m V k Q 2 9 s d W 1 u c z E u e 0 d s Y X V j b 2 1 5 c y B z Y W J y a W 5 1 c y w y M H 0 m c X V v d D s s J n F 1 b 3 Q 7 U 2 V j d G l v b j E v V G V t c G 9 y Y W x f S k 9 S T i A o M i k v Q X V 0 b 1 J l b W 9 2 Z W R D b 2 x 1 b W 5 z M S 5 7 R 2 x h d W N v b X l z I H Z v b G F u c y w y M X 0 m c X V v d D s s J n F 1 b 3 Q 7 U 2 V j d G l v b j E v V G V t c G 9 y Y W x f S k 9 S T i A o M i k v Q X V 0 b 1 J l b W 9 2 Z W R D b 2 x 1 b W 5 z M S 5 7 S W N 0 a W R v b X l z I H R y a W R l Y 2 V t b G l u Z W F 0 d X M s M j J 9 J n F 1 b 3 Q 7 L C Z x d W 9 0 O 1 N l Y 3 R p b 2 4 x L 1 R l b X B v c m F s X 0 p P U k 4 g K D I p L 0 F 1 d G 9 S Z W 1 v d m V k Q 2 9 s d W 1 u c z E u e 0 l j d G l k b 2 1 5 c y B 0 c m l k Z W N l b W x p b m V h d H V z I G 1 v b n R p Y 2 9 s Y S w y M 3 0 m c X V v d D s s J n F 1 b 3 Q 7 U 2 V j d G l v b j E v V G V t c G 9 y Y W x f S k 9 S T i A o M i k v Q X V 0 b 1 J l b W 9 2 Z W R D b 2 x 1 b W 5 z M S 5 7 T G V t b W l z Y 3 V z I G N 1 c n R h d H V z L D I 0 f S Z x d W 9 0 O y w m c X V v d D t T Z W N 0 a W 9 u M S 9 U Z W 1 w b 3 J h b F 9 K T 1 J O I C g y K S 9 B d X R v U m V t b 3 Z l Z E N v b H V t b n M x L n t M Z W 1 t d X M g d H J p b X V j c m 9 u Y X R 1 c y w y N X 0 m c X V v d D s s J n F 1 b 3 Q 7 U 2 V j d G l v b j E v V G V t c G 9 y Y W x f S k 9 S T i A o M i k v Q X V 0 b 1 J l b W 9 2 Z W R D b 2 x 1 b W 5 z M S 5 7 T G V w d X M g Y W 1 l c m l j Y W 5 1 c y w y N n 0 m c X V v d D s s J n F 1 b 3 Q 7 U 2 V j d G l v b j E v V G V t c G 9 y Y W x f S k 9 S T i A o M i k v Q X V 0 b 1 J l b W 9 2 Z W R D b 2 x 1 b W 5 z M S 5 7 T G V w d X M g Y 2 F s a W Z v c m 5 p Y 3 V z L D I 3 f S Z x d W 9 0 O y w m c X V v d D t T Z W N 0 a W 9 u M S 9 U Z W 1 w b 3 J h b F 9 K T 1 J O I C g y K S 9 B d X R v U m V t b 3 Z l Z E N v b H V t b n M x L n t N a W N y b 3 R 1 c y B j Y W x p Z m 9 y b m l j d X M s M j h 9 J n F 1 b 3 Q 7 L C Z x d W 9 0 O 1 N l Y 3 R p b 2 4 x L 1 R l b X B v c m F s X 0 p P U k 4 g K D I p L 0 F 1 d G 9 S Z W 1 v d m V k Q 2 9 s d W 1 u c z E u e 0 1 p Y 3 J v d H V z I G x v b m d p Y 2 F 1 Z H V z L D I 5 f S Z x d W 9 0 O y w m c X V v d D t T Z W N 0 a W 9 u M S 9 U Z W 1 w b 3 J h b F 9 K T 1 J O I C g y K S 9 B d X R v U m V t b 3 Z l Z E N v b H V t b n M x L n t N a W N y b 3 R 1 c y B t a X V y d X M s M z B 9 J n F 1 b 3 Q 7 L C Z x d W 9 0 O 1 N l Y 3 R p b 2 4 x L 1 R l b X B v c m F s X 0 p P U k 4 g K D I p L 0 F 1 d G 9 S Z W 1 v d m V k Q 2 9 s d W 1 u c z E u e 0 1 p Y 3 J v d H V z I G 1 v b n R h b n V z L D M x f S Z x d W 9 0 O y w m c X V v d D t T Z W N 0 a W 9 u M S 9 U Z W 1 w b 3 J h b F 9 K T 1 J O I C g y K S 9 B d X R v U m V t b 3 Z l Z E N v b H V t b n M x L n t N a W N y b 3 R 1 c y B v Y 2 h y b 2 d h c 3 R l c i w z M n 0 m c X V v d D s s J n F 1 b 3 Q 7 U 2 V j d G l v b j E v V G V t c G 9 y Y W x f S k 9 S T i A o M i k v Q X V 0 b 1 J l b W 9 2 Z W R D b 2 x 1 b W 5 z M S 5 7 T W l j c m 9 0 d X M g b 2 V j b 2 5 v b X V z L D M z f S Z x d W 9 0 O y w m c X V v d D t T Z W N 0 a W 9 u M S 9 U Z W 1 w b 3 J h b F 9 K T 1 J O I C g y K S 9 B d X R v U m V t b 3 Z l Z E N v b H V t b n M x L n t N a W N y b 3 R 1 c y B v c m V n b 2 5 p L D M 0 f S Z x d W 9 0 O y w m c X V v d D t T Z W N 0 a W 9 u M S 9 U Z W 1 w b 3 J h b F 9 K T 1 J O I C g y K S 9 B d X R v U m V t b 3 Z l Z E N v b H V t b n M x L n t N a W N y b 3 R 1 c y B w Z W 5 u c 3 l s d m F u a W N 1 c y w z N X 0 m c X V v d D s s J n F 1 b 3 Q 7 U 2 V j d G l v b j E v V G V t c G 9 y Y W x f S k 9 S T i A o M i k v Q X V 0 b 1 J l b W 9 2 Z W R D b 2 x 1 b W 5 z M S 5 7 T W l j c m 9 0 d X M g c G l u Z X R v c n V t L D M 2 f S Z x d W 9 0 O y w m c X V v d D t T Z W N 0 a W 9 u M S 9 U Z W 1 w b 3 J h b F 9 K T 1 J O I C g y K S 9 B d X R v U m V t b 3 Z l Z E N v b H V t b n M x L n t N a W N y b 3 R 1 c y B 4 Y W 5 0 a G 9 n b m F 0 a H V z L D M 3 f S Z x d W 9 0 O y w m c X V v d D t T Z W N 0 a W 9 u M S 9 U Z W 1 w b 3 J h b F 9 K T 1 J O I C g y K S 9 B d X R v U m V t b 3 Z l Z E N v b H V t b n M x L n t N d X M g b X V z Y 3 V s d X M s M z h 9 J n F 1 b 3 Q 7 L C Z x d W 9 0 O 1 N l Y 3 R p b 2 4 x L 1 R l b X B v c m F s X 0 p P U k 4 g K D I p L 0 F 1 d G 9 S Z W 1 v d m V k Q 2 9 s d W 1 u c z E u e 0 1 1 c 3 R l b G E g Z X J t a W 5 l Y S w z O X 0 m c X V v d D s s J n F 1 b 3 Q 7 U 2 V j d G l v b j E v V G V t c G 9 y Y W x f S k 9 S T i A o M i k v Q X V 0 b 1 J l b W 9 2 Z W R D b 2 x 1 b W 5 z M S 5 7 T X V z d G V s Y S B m c m V u Y X R h L D Q w f S Z x d W 9 0 O y w m c X V v d D t T Z W N 0 a W 9 u M S 9 U Z W 1 w b 3 J h b F 9 K T 1 J O I C g y K S 9 B d X R v U m V t b 3 Z l Z E N v b H V t b n M x L n t N d X N 0 Z W x h I G 5 p d m F s a X M s N D F 9 J n F 1 b 3 Q 7 L C Z x d W 9 0 O 1 N l Y 3 R p b 2 4 x L 1 R l b X B v c m F s X 0 p P U k 4 g K D I p L 0 F 1 d G 9 S Z W 1 v d m V k Q 2 9 s d W 1 u c z E u e 0 1 5 b 2 R l c y B n Y X B w Z X J p L D Q y f S Z x d W 9 0 O y w m c X V v d D t T Z W N 0 a W 9 u M S 9 U Z W 1 w b 3 J h b F 9 K T 1 J O I C g y K S 9 B d X R v U m V t b 3 Z l Z E N v b H V t b n M x L n t N e W 9 k Z X M g c n V 0 a W x 1 c y w 0 M 3 0 m c X V v d D s s J n F 1 b 3 Q 7 U 2 V j d G l v b j E v V G V t c G 9 y Y W x f S k 9 S T i A o M i k v Q X V 0 b 1 J l b W 9 2 Z W R D b 2 x 1 b W 5 z M S 5 7 T m F w Y W V v e m F w d X M g a W 5 z a W d u a X M s N D R 9 J n F 1 b 3 Q 7 L C Z x d W 9 0 O 1 N l Y 3 R p b 2 4 x L 1 R l b X B v c m F s X 0 p P U k 4 g K D I p L 0 F 1 d G 9 S Z W 1 v d m V k Q 2 9 s d W 1 u c z E u e 0 5 l b 3 R v b W E g Y W x i a W d 1 b G E s N D V 9 J n F 1 b 3 Q 7 L C Z x d W 9 0 O 1 N l Y 3 R p b 2 4 x L 1 R l b X B v c m F s X 0 p P U k 4 g K D I p L 0 F 1 d G 9 S Z W 1 v d m V k Q 2 9 s d W 1 u c z E u e 0 5 l b 3 R v b W E g Z m x v c m l k Y W 5 h L D Q 2 f S Z x d W 9 0 O y w m c X V v d D t T Z W N 0 a W 9 u M S 9 U Z W 1 w b 3 J h b F 9 K T 1 J O I C g y K S 9 B d X R v U m V t b 3 Z l Z E N v b H V t b n M x L n t O Z W 9 0 b 2 1 h I G x l c G l k Y S w 0 N 3 0 m c X V v d D s s J n F 1 b 3 Q 7 U 2 V j d G l v b j E v V G V t c G 9 y Y W x f S k 9 S T i A o M i k v Q X V 0 b 1 J l b W 9 2 Z W R D b 2 x 1 b W 5 z M S 5 7 T m V v d G 9 t Y S B t Z X h p Y 2 F u Y S w 0 O H 0 m c X V v d D s s J n F 1 b 3 Q 7 U 2 V j d G l v b j E v V G V t c G 9 y Y W x f S k 9 S T i A o M i k v Q X V 0 b 1 J l b W 9 2 Z W R D b 2 x 1 b W 5 z M S 5 7 T m V v d G 9 t Y S B t a W N y b 3 B 1 c y w 0 O X 0 m c X V v d D s s J n F 1 b 3 Q 7 U 2 V j d G l v b j E v V G V t c G 9 y Y W x f S k 9 S T i A o M i k v Q X V 0 b 1 J l b W 9 2 Z W R D b 2 x 1 b W 5 z M S 5 7 T m V 1 c m 9 0 c m l j a H V z I G d p Y m J z a W k s N T B 9 J n F 1 b 3 Q 7 L C Z x d W 9 0 O 1 N l Y 3 R p b 2 4 x L 1 R l b X B v c m F s X 0 p P U k 4 g K D I p L 0 F 1 d G 9 S Z W 1 v d m V k Q 2 9 s d W 1 u c z E u e 0 9 j a G 9 0 b 2 5 h I H B y a W 5 j Z X B z L D U x f S Z x d W 9 0 O y w m c X V v d D t T Z W N 0 a W 9 u M S 9 U Z W 1 w b 3 J h b F 9 K T 1 J O I C g y K S 9 B d X R v U m V t b 3 Z l Z E N v b H V t b n M x L n t P Y 2 h y b 3 R v b X l z I G 5 1 d H R h b G x p L D U y f S Z x d W 9 0 O y w m c X V v d D t T Z W N 0 a W 9 u M S 9 U Z W 1 w b 3 J h b F 9 K T 1 J O I C g y K S 9 B d X R v U m V t b 3 Z l Z E N v b H V t b n M x L n t P b n l j a G 9 t e X M g Y X J l b m l j b 2 x h L D U z f S Z x d W 9 0 O y w m c X V v d D t T Z W N 0 a W 9 u M S 9 U Z W 1 w b 3 J h b F 9 K T 1 J O I C g y K S 9 B d X R v U m V t b 3 Z l Z E N v b H V t b n M x L n t P b n l j a G 9 t e X M g b G V 1 Y 2 9 n Y X N 0 Z X I s N T R 9 J n F 1 b 3 Q 7 L C Z x d W 9 0 O 1 N l Y 3 R p b 2 4 x L 1 R l b X B v c m F s X 0 p P U k 4 g K D I p L 0 F 1 d G 9 S Z W 1 v d m V k Q 2 9 s d W 1 u c z E u e 0 9 u e W N o b 2 1 5 c y B 0 b 3 J y a W R 1 c y w 1 N X 0 m c X V v d D s s J n F 1 b 3 Q 7 U 2 V j d G l v b j E v V G V t c G 9 y Y W x f S k 9 S T i A o M i k v Q X V 0 b 1 J l b W 9 2 Z W R D b 2 x 1 b W 5 z M S 5 7 T 3 J 5 e m 9 t e X M g c G F s d X N 0 c m l z L D U 2 f S Z x d W 9 0 O y w m c X V v d D t T Z W N 0 a W 9 u M S 9 U Z W 1 w b 3 J h b F 9 K T 1 J O I C g y K S 9 B d X R v U m V t b 3 Z l Z E N v b H V t b n M x L n t Q Z X J v Z 2 5 h d G h 1 c y B h b X B s d X M s N T d 9 J n F 1 b 3 Q 7 L C Z x d W 9 0 O 1 N l Y 3 R p b 2 4 x L 1 R l b X B v c m F s X 0 p P U k 4 g K D I p L 0 F 1 d G 9 S Z W 1 v d m V k Q 2 9 s d W 1 u c z E u e 1 B l c m 9 n b m F 0 a H V z I G Z h c 2 N p Y X R 1 c y w 1 O H 0 m c X V v d D s s J n F 1 b 3 Q 7 U 2 V j d G l v b j E v V G V t c G 9 y Y W x f S k 9 S T i A o M i k v Q X V 0 b 1 J l b W 9 2 Z W R D b 2 x 1 b W 5 z M S 5 7 U G V y b 2 d u Y X R o d X M g Z m x h d m V z Y 2 V u c y w 1 O X 0 m c X V v d D s s J n F 1 b 3 Q 7 U 2 V j d G l v b j E v V G V t c G 9 y Y W x f S k 9 S T i A o M i k v Q X V 0 b 1 J l b W 9 2 Z W R D b 2 x 1 b W 5 z M S 5 7 U G V y b 2 d u Y X R o d X M g Z m x h d n V z L D Y w f S Z x d W 9 0 O y w m c X V v d D t T Z W N 0 a W 9 u M S 9 U Z W 1 w b 3 J h b F 9 K T 1 J O I C g y K S 9 B d X R v U m V t b 3 Z l Z E N v b H V t b n M x L n t Q Z X J v Z 2 5 h d G h 1 c y B p b m 9 y b m F 0 d X M s N j F 9 J n F 1 b 3 Q 7 L C Z x d W 9 0 O 1 N l Y 3 R p b 2 4 x L 1 R l b X B v c m F s X 0 p P U k 4 g K D I p L 0 F 1 d G 9 S Z W 1 v d m V k Q 2 9 s d W 1 u c z E u e 1 B l c m 9 n b m F 0 a H V z I G x v b m d p b W V t Y n J p c y w 2 M n 0 m c X V v d D s s J n F 1 b 3 Q 7 U 2 V j d G l v b j E v V G V t c G 9 y Y W x f S k 9 S T i A o M i k v Q X V 0 b 1 J l b W 9 2 Z W R D b 2 x 1 b W 5 z M S 5 7 U G V y b 2 d u Y X R o d X M g c G F y d n V z L D Y z f S Z x d W 9 0 O y w m c X V v d D t T Z W N 0 a W 9 u M S 9 U Z W 1 w b 3 J h b F 9 K T 1 J O I C g y K S 9 B d X R v U m V t b 3 Z l Z E N v b H V t b n M x L n t Q Z X J v b X l z Y 3 V z I G F 0 d H d h d G V y a S w 2 N H 0 m c X V v d D s s J n F 1 b 3 Q 7 U 2 V j d G l v b j E v V G V t c G 9 y Y W x f S k 9 S T i A o M i k v Q X V 0 b 1 J l b W 9 2 Z W R D b 2 x 1 b W 5 z M S 5 7 U G V y b 2 1 5 c 2 N 1 c y B i b 3 l s a W k s N j V 9 J n F 1 b 3 Q 7 L C Z x d W 9 0 O 1 N l Y 3 R p b 2 4 x L 1 R l b X B v c m F s X 0 p P U k 4 g K D I p L 0 F 1 d G 9 S Z W 1 v d m V k Q 2 9 s d W 1 u c z E u e 1 B l c m 9 t e X N j d X M g Y 2 F s a W Z v c m 5 p Y 3 V z L D Y 2 f S Z x d W 9 0 O y w m c X V v d D t T Z W N 0 a W 9 u M S 9 U Z W 1 w b 3 J h b F 9 K T 1 J O I C g y K S 9 B d X R v U m V t b 3 Z l Z E N v b H V t b n M x L n t Q Z X J v b X l z Y 3 V z I G N y a W 5 p d H V z L D Y 3 f S Z x d W 9 0 O y w m c X V v d D t T Z W N 0 a W 9 u M S 9 U Z W 1 w b 3 J h b F 9 K T 1 J O I C g y K S 9 B d X R v U m V t b 3 Z l Z E N v b H V t b n M x L n t Q Z X J v b X l z Y 3 V z I G V y Z W 1 p Y 3 V z L D Y 4 f S Z x d W 9 0 O y w m c X V v d D t T Z W N 0 a W 9 u M S 9 U Z W 1 w b 3 J h b F 9 K T 1 J O I C g y K S 9 B d X R v U m V t b 3 Z l Z E N v b H V t b n M x L n t Q Z X J v b X l z Y 3 V z I G d v c 3 N 5 c G l u d X M s N j l 9 J n F 1 b 3 Q 7 L C Z x d W 9 0 O 1 N l Y 3 R p b 2 4 x L 1 R l b X B v c m F s X 0 p P U k 4 g K D I p L 0 F 1 d G 9 S Z W 1 v d m V k Q 2 9 s d W 1 u c z E u e 1 B l c m 9 t e X N j d X M g a 2 V l b m k s N z B 9 J n F 1 b 3 Q 7 L C Z x d W 9 0 O 1 N l Y 3 R p b 2 4 x L 1 R l b X B v c m F s X 0 p P U k 4 g K D I p L 0 F 1 d G 9 S Z W 1 v d m V k Q 2 9 s d W 1 u c z E u e 1 B l c m 9 t e X N j d X M g b G V 1 Y 2 9 w d X M s N z F 9 J n F 1 b 3 Q 7 L C Z x d W 9 0 O 1 N l Y 3 R p b 2 4 x L 1 R l b X B v c m F s X 0 p P U k 4 g K D I p L 0 F 1 d G 9 S Z W 1 v d m V k Q 2 9 s d W 1 u c z E u e 1 B l c m 9 t e X N j d X M g b W F u a W N 1 b G F 0 d X M s N z J 9 J n F 1 b 3 Q 7 L C Z x d W 9 0 O 1 N l Y 3 R p b 2 4 x L 1 R l b X B v c m F s X 0 p P U k 4 g K D I p L 0 F 1 d G 9 S Z W 1 v d m V k Q 2 9 s d W 1 u c z E u e 1 B l c m 9 t e X N j d X M g b W V y c m l h b W k s N z N 9 J n F 1 b 3 Q 7 L C Z x d W 9 0 O 1 N l Y 3 R p b 2 4 x L 1 R l b X B v c m F s X 0 p P U k 4 g K D I p L 0 F 1 d G 9 S Z W 1 v d m V k Q 2 9 s d W 1 u c z E u e 1 B l c m 9 t e X N j d X M g c G 9 s a W 9 u b 3 R 1 c y w 3 N H 0 m c X V v d D s s J n F 1 b 3 Q 7 U 2 V j d G l v b j E v V G V t c G 9 y Y W x f S k 9 S T i A o M i k v Q X V 0 b 1 J l b W 9 2 Z W R D b 2 x 1 b W 5 z M S 5 7 U G V y b 2 1 5 c 2 N 1 c y B 0 c n V l a S w 3 N X 0 m c X V v d D s s J n F 1 b 3 Q 7 U 2 V j d G l v b j E v V G V t c G 9 y Y W x f S k 9 S T i A o M i k v Q X V 0 b 1 J l b W 9 2 Z W R D b 2 x 1 b W 5 z M S 5 7 U G h l b m F j b 2 1 5 c y B p b n R l c m 1 l Z G l 1 c y w 3 N n 0 m c X V v d D s s J n F 1 b 3 Q 7 U 2 V j d G l v b j E v V G V t c G 9 y Y W x f S k 9 S T i A o M i k v Q X V 0 b 1 J l b W 9 2 Z W R D b 2 x 1 b W 5 z M S 5 7 U G 9 k b 2 1 5 c y B m b G 9 y a W R h b n V z L D c 3 f S Z x d W 9 0 O y w m c X V v d D t T Z W N 0 a W 9 u M S 9 U Z W 1 w b 3 J h b F 9 K T 1 J O I C g y K S 9 B d X R v U m V t b 3 Z l Z E N v b H V t b n M x L n t S Y X R 0 d X M g b m 9 y d m V n a W N 1 c y w 3 O H 0 m c X V v d D s s J n F 1 b 3 Q 7 U 2 V j d G l v b j E v V G V t c G 9 y Y W x f S k 9 S T i A o M i k v Q X V 0 b 1 J l b W 9 2 Z W R D b 2 x 1 b W 5 z M S 5 7 U m F 0 d H V z I H J h d H R 1 c y w 3 O X 0 m c X V v d D s s J n F 1 b 3 Q 7 U 2 V j d G l v b j E v V G V t c G 9 y Y W x f S k 9 S T i A o M i k v Q X V 0 b 1 J l b W 9 2 Z W R D b 2 x 1 b W 5 z M S 5 7 U m V p d G h y b 2 R v b n R v b X l z I G Z 1 b H Z l c 2 N l b n M s O D B 9 J n F 1 b 3 Q 7 L C Z x d W 9 0 O 1 N l Y 3 R p b 2 4 x L 1 R l b X B v c m F s X 0 p P U k 4 g K D I p L 0 F 1 d G 9 S Z W 1 v d m V k Q 2 9 s d W 1 u c z E u e 1 J l a X R o c m 9 k b 2 5 0 b 2 1 5 c y B o d W 1 1 b G l z L D g x f S Z x d W 9 0 O y w m c X V v d D t T Z W N 0 a W 9 u M S 9 U Z W 1 w b 3 J h b F 9 K T 1 J O I C g y K S 9 B d X R v U m V t b 3 Z l Z E N v b H V t b n M x L n t S Z W l 0 a H J v Z G 9 u d G 9 t e X M g b W V n Y W x v d G l z L D g y f S Z x d W 9 0 O y w m c X V v d D t T Z W N 0 a W 9 u M S 9 U Z W 1 w b 3 J h b F 9 K T 1 J O I C g y K S 9 B d X R v U m V t b 3 Z l Z E N v b H V t b n M x L n t S Z W l 0 a H J v Z G 9 u d G 9 t e X M g b W 9 u d G F u d X M s O D N 9 J n F 1 b 3 Q 7 L C Z x d W 9 0 O 1 N l Y 3 R p b 2 4 x L 1 R l b X B v c m F s X 0 p P U k 4 g K D I p L 0 F 1 d G 9 S Z W 1 v d m V k Q 2 9 s d W 1 u c z E u e 1 N j a X V y d X M g Y 2 F y b 2 x p b m V u c 2 l z L D g 0 f S Z x d W 9 0 O y w m c X V v d D t T Z W N 0 a W 9 u M S 9 U Z W 1 w b 3 J h b F 9 K T 1 J O I C g y K S 9 B d X R v U m V t b 3 Z l Z E N v b H V t b n M x L n t T a W d t b 2 R v b i B h c m l 6 b 2 5 h Z S w 4 N X 0 m c X V v d D s s J n F 1 b 3 Q 7 U 2 V j d G l v b j E v V G V t c G 9 y Y W x f S k 9 S T i A o M i k v Q X V 0 b 1 J l b W 9 2 Z W R D b 2 x 1 b W 5 z M S 5 7 U 2 l n b W 9 k b 2 4 g a G l z c G l k d X M s O D Z 9 J n F 1 b 3 Q 7 L C Z x d W 9 0 O 1 N l Y 3 R p b 2 4 x L 1 R l b X B v c m F s X 0 p P U k 4 g K D I p L 0 F 1 d G 9 S Z W 1 v d m V k Q 2 9 s d W 1 u c z E u e 1 N p Z 2 1 v Z G 9 u I G h p c 3 B p Z H V z I G V y Z W 1 p Y 3 V z L D g 3 f S Z x d W 9 0 O y w m c X V v d D t T Z W N 0 a W 9 u M S 9 U Z W 1 w b 3 J h b F 9 K T 1 J O I C g y K S 9 B d X R v U m V t b 3 Z l Z E N v b H V t b n M x L n t T a W d t b 2 R v b i B v Y 2 h y b 2 d u Y X R o d X M s O D h 9 J n F 1 b 3 Q 7 L C Z x d W 9 0 O 1 N l Y 3 R p b 2 4 x L 1 R l b X B v c m F s X 0 p P U k 4 g K D I p L 0 F 1 d G 9 S Z W 1 v d m V k Q 2 9 s d W 1 u c z E u e 1 N v c m V 4 I G F y Y 3 R p Y 3 V z L D g 5 f S Z x d W 9 0 O y w m c X V v d D t T Z W N 0 a W 9 u M S 9 U Z W 1 w b 3 J h b F 9 K T 1 J O I C g y K S 9 B d X R v U m V t b 3 Z l Z E N v b H V t b n M x L n t T b 3 J l e C B i Y W l y Z G k s O T B 9 J n F 1 b 3 Q 7 L C Z x d W 9 0 O 1 N l Y 3 R p b 2 4 x L 1 R l b X B v c m F s X 0 p P U k 4 g K D I p L 0 F 1 d G 9 S Z W 1 v d m V k Q 2 9 s d W 1 u c z E u e 1 N v c m V 4 I G N p b m V y Z X V z L D k x f S Z x d W 9 0 O y w m c X V v d D t T Z W N 0 a W 9 u M S 9 U Z W 1 w b 3 J h b F 9 K T 1 J O I C g y K S 9 B d X R v U m V t b 3 Z l Z E N v b H V t b n M x L n t T b 3 J l e C B m d W 1 l d X M s O T J 9 J n F 1 b 3 Q 7 L C Z x d W 9 0 O 1 N l Y 3 R p b 2 4 x L 1 R l b X B v c m F s X 0 p P U k 4 g K D I p L 0 F 1 d G 9 S Z W 1 v d m V k Q 2 9 s d W 1 u c z E u e 1 N v c m V 4 I G h h e W R l b m k s O T N 9 J n F 1 b 3 Q 7 L C Z x d W 9 0 O 1 N l Y 3 R p b 2 4 x L 1 R l b X B v c m F s X 0 p P U k 4 g K D I p L 0 F 1 d G 9 S Z W 1 v d m V k Q 2 9 s d W 1 u c z E u e 1 N v c m V 4 I G h v e W k s O T R 9 J n F 1 b 3 Q 7 L C Z x d W 9 0 O 1 N l Y 3 R p b 2 4 x L 1 R l b X B v c m F s X 0 p P U k 4 g K D I p L 0 F 1 d G 9 S Z W 1 v d m V k Q 2 9 s d W 1 u c z E u e 1 N v c m V 4 I G x v b m d p c m 9 z d H J p c y w 5 N X 0 m c X V v d D s s J n F 1 b 3 Q 7 U 2 V j d G l v b j E v V G V t c G 9 y Y W x f S k 9 S T i A o M i k v Q X V 0 b 1 J l b W 9 2 Z W R D b 2 x 1 b W 5 z M S 5 7 U 2 9 y Z X g g b W V y c m l h b W k s O T Z 9 J n F 1 b 3 Q 7 L C Z x d W 9 0 O 1 N l Y 3 R p b 2 4 x L 1 R l b X B v c m F s X 0 p P U k 4 g K D I p L 0 F 1 d G 9 S Z W 1 v d m V k Q 2 9 s d W 1 u c z E u e 1 N v c m V 4 I G 1 v b n R p Y 2 9 s d X M s O T d 9 J n F 1 b 3 Q 7 L C Z x d W 9 0 O 1 N l Y 3 R p b 2 4 x L 1 R l b X B v c m F s X 0 p P U k 4 g K D I p L 0 F 1 d G 9 S Z W 1 v d m V k Q 2 9 s d W 1 u c z E u e 1 N v c m V 4 I H B h b H V z d H J p c y w 5 O H 0 m c X V v d D s s J n F 1 b 3 Q 7 U 2 V j d G l v b j E v V G V t c G 9 y Y W x f S k 9 S T i A o M i k v Q X V 0 b 1 J l b W 9 2 Z W R D b 2 x 1 b W 5 z M S 5 7 U 2 9 y Z X g g d H J v d 2 J y a W R n a W k s O T l 9 J n F 1 b 3 Q 7 L C Z x d W 9 0 O 1 N l Y 3 R p b 2 4 x L 1 R l b X B v c m F s X 0 p P U k 4 g K D I p L 0 F 1 d G 9 S Z W 1 v d m V k Q 2 9 s d W 1 u c z E u e 1 N v c m V 4 I H R 1 b m R y Z W 5 z a X M s M T A w f S Z x d W 9 0 O y w m c X V v d D t T Z W N 0 a W 9 u M S 9 U Z W 1 w b 3 J h b F 9 K T 1 J O I C g y K S 9 B d X R v U m V t b 3 Z l Z E N v b H V t b n M x L n t T b 3 J l e C B 1 Z 3 l 1 b m F r L D E w M X 0 m c X V v d D s s J n F 1 b 3 Q 7 U 2 V j d G l v b j E v V G V t c G 9 y Y W x f S k 9 S T i A o M i k v Q X V 0 b 1 J l b W 9 2 Z W R D b 2 x 1 b W 5 z M S 5 7 U 2 9 y Z X g g d m F n c m F u c y w x M D J 9 J n F 1 b 3 Q 7 L C Z x d W 9 0 O 1 N l Y 3 R p b 2 4 x L 1 R l b X B v c m F s X 0 p P U k 4 g K D I p L 0 F 1 d G 9 S Z W 1 v d m V k Q 2 9 s d W 1 u c z E u e 1 N w Z X J t b 3 B o a W x 1 c y B h c m 1 h d H V z L D E w M 3 0 m c X V v d D s s J n F 1 b 3 Q 7 U 2 V j d G l v b j E v V G V t c G 9 y Y W x f S k 9 S T i A o M i k v Q X V 0 b 1 J l b W 9 2 Z W R D b 2 x 1 b W 5 z M S 5 7 U 3 B l c m 1 v c G h p b H V z I G J l Z W N o Z X l p L D E w N H 0 m c X V v d D s s J n F 1 b 3 Q 7 U 2 V j d G l v b j E v V G V t c G 9 y Y W x f S k 9 S T i A o M i k v Q X V 0 b 1 J l b W 9 2 Z W R D b 2 x 1 b W 5 z M S 5 7 U 3 B l c m 1 v c G h p b H V z I G Z y Y W 5 r b G l u a W k s M T A 1 f S Z x d W 9 0 O y w m c X V v d D t T Z W N 0 a W 9 u M S 9 U Z W 1 w b 3 J h b F 9 K T 1 J O I C g y K S 9 B d X R v U m V t b 3 Z l Z E N v b H V t b n M x L n t T c G V y b W 9 w a G l s d X M g c G F y c n l p a S w x M D Z 9 J n F 1 b 3 Q 7 L C Z x d W 9 0 O 1 N l Y 3 R p b 2 4 x L 1 R l b X B v c m F s X 0 p P U k 4 g K D I p L 0 F 1 d G 9 S Z W 1 v d m V k Q 2 9 s d W 1 u c z E u e 1 N w Z X J t b 3 B o a W x 1 c y B y a W N o Y X J k c 2 9 u a W k s M T A 3 f S Z x d W 9 0 O y w m c X V v d D t T Z W N 0 a W 9 u M S 9 U Z W 1 w b 3 J h b F 9 K T 1 J O I C g y K S 9 B d X R v U m V t b 3 Z l Z E N v b H V t b n M x L n t T c G V y b W 9 w a G l s d X M g c 3 B p b G 9 z b 2 1 h L D E w O H 0 m c X V v d D s s J n F 1 b 3 Q 7 U 2 V j d G l v b j E v V G V t c G 9 y Y W x f S k 9 S T i A o M i k v Q X V 0 b 1 J l b W 9 2 Z W R D b 2 x 1 b W 5 z M S 5 7 U 3 B l c m 1 v c G h p b H V z I H R l c m V 0 a W N h d W R 1 c y w x M D l 9 J n F 1 b 3 Q 7 L C Z x d W 9 0 O 1 N l Y 3 R p b 2 4 x L 1 R l b X B v c m F s X 0 p P U k 4 g K D I p L 0 F 1 d G 9 S Z W 1 v d m V k Q 2 9 s d W 1 u c z E u e 1 N w Z X J t b 3 B o a W x 1 c y B 2 Y X J p Z W d h d H V z L D E x M H 0 m c X V v d D s s J n F 1 b 3 Q 7 U 2 V j d G l v b j E v V G V t c G 9 y Y W x f S k 9 S T i A o M i k v Q X V 0 b 1 J l b W 9 2 Z W R D b 2 x 1 b W 5 z M S 5 7 U 3 l s d m l s Y W d 1 c y B h d W R 1 Y m 9 u a W k s M T E x f S Z x d W 9 0 O y w m c X V v d D t T Z W N 0 a W 9 u M S 9 U Z W 1 w b 3 J h b F 9 K T 1 J O I C g y K S 9 B d X R v U m V t b 3 Z l Z E N v b H V t b n M x L n t T e W x 2 a W x h Z 3 V z I G Z s b 3 J p Z G F u d X M s M T E y f S Z x d W 9 0 O y w m c X V v d D t T Z W N 0 a W 9 u M S 9 U Z W 1 w b 3 J h b F 9 K T 1 J O I C g y K S 9 B d X R v U m V t b 3 Z l Z E N v b H V t b n M x L n t T e W x 2 a W x h Z 3 V z I G 5 1 d H R h b G x p a S w x M T N 9 J n F 1 b 3 Q 7 L C Z x d W 9 0 O 1 N l Y 3 R p b 2 4 x L 1 R l b X B v c m F s X 0 p P U k 4 g K D I p L 0 F 1 d G 9 S Z W 1 v d m V k Q 2 9 s d W 1 u c z E u e 1 N 5 b m F w d G 9 t e X M g Y 2 9 v c G V y a S w x M T R 9 J n F 1 b 3 Q 7 L C Z x d W 9 0 O 1 N l Y 3 R p b 2 4 x L 1 R l b X B v c m F s X 0 p P U k 4 g K D I p L 0 F 1 d G 9 S Z W 1 v d m V k Q 2 9 s d W 1 u c z E u e 1 R h b W l h c y B h b H B p b n V z L D E x N X 0 m c X V v d D s s J n F 1 b 3 Q 7 U 2 V j d G l v b j E v V G V t c G 9 y Y W x f S k 9 S T i A o M i k v Q X V 0 b 1 J l b W 9 2 Z W R D b 2 x 1 b W 5 z M S 5 7 V G F t a W F z I G F t b 2 V u d X M s M T E 2 f S Z x d W 9 0 O y w m c X V v d D t T Z W N 0 a W 9 u M S 9 U Z W 1 w b 3 J h b F 9 K T 1 J O I C g y K S 9 B d X R v U m V t b 3 Z l Z E N v b H V t b n M x L n t U Y W 1 p Y X M g Z G 9 y c 2 F s a X M s M T E 3 f S Z x d W 9 0 O y w m c X V v d D t T Z W N 0 a W 9 u M S 9 U Z W 1 w b 3 J h b F 9 K T 1 J O I C g y K S 9 B d X R v U m V t b 3 Z l Z E N v b H V t b n M x L n t U Y W 1 p Y X M g b W l u a W 1 1 c y w x M T h 9 J n F 1 b 3 Q 7 L C Z x d W 9 0 O 1 N l Y 3 R p b 2 4 x L 1 R l b X B v c m F s X 0 p P U k 4 g K D I p L 0 F 1 d G 9 S Z W 1 v d m V k Q 2 9 s d W 1 u c z E u e 1 R h b W l h c y B x d W F k c m l t Y W N 1 b G F 0 d X M s M T E 5 f S Z x d W 9 0 O y w m c X V v d D t T Z W N 0 a W 9 u M S 9 U Z W 1 w b 3 J h b F 9 K T 1 J O I C g y K S 9 B d X R v U m V t b 3 Z l Z E N v b H V t b n M x L n t U Y W 1 p Y X M g c X V h Z H J p d m l 0 d G F 0 d X M s M T I w f S Z x d W 9 0 O y w m c X V v d D t T Z W N 0 a W 9 u M S 9 U Z W 1 w b 3 J h b F 9 K T 1 J O I C g y K S 9 B d X R v U m V t b 3 Z l Z E N v b H V t b n M x L n t U Y W 1 p Y X M g c n V m d X M s M T I x f S Z x d W 9 0 O y w m c X V v d D t T Z W N 0 a W 9 u M S 9 U Z W 1 w b 3 J h b F 9 K T 1 J O I C g y K S 9 B d X R v U m V t b 3 Z l Z E N v b H V t b n M x L n t U Y W 1 p Y X M g c 3 B l Y 2 l v c 3 V z L D E y M n 0 m c X V v d D s s J n F 1 b 3 Q 7 U 2 V j d G l v b j E v V G V t c G 9 y Y W x f S k 9 S T i A o M i k v Q X V 0 b 1 J l b W 9 2 Z W R D b 2 x 1 b W 5 z M S 5 7 V G F t a W F z I H N 0 c m l h d H V z L D E y M 3 0 m c X V v d D s s J n F 1 b 3 Q 7 U 2 V j d G l v b j E v V G V t c G 9 y Y W x f S k 9 S T i A o M i k v Q X V 0 b 1 J l b W 9 2 Z W R D b 2 x 1 b W 5 z M S 5 7 V G F t a W F z I H R v d 2 5 z Z W 5 k a W k s M T I 0 f S Z x d W 9 0 O y w m c X V v d D t T Z W N 0 a W 9 u M S 9 U Z W 1 w b 3 J h b F 9 K T 1 J O I C g y K S 9 B d X R v U m V t b 3 Z l Z E N v b H V t b n M x L n t U Y W 1 p Y X N j a X V y d X M g Z G 9 1 Z 2 x h c 2 l p L D E y N X 0 m c X V v d D s s J n F 1 b 3 Q 7 U 2 V j d G l v b j E v V G V t c G 9 y Y W x f S k 9 S T i A o M i k v Q X V 0 b 1 J l b W 9 2 Z W R D b 2 x 1 b W 5 z M S 5 7 V G F t a W F z Y 2 l 1 c n V z I G h 1 Z H N v b m l j d X M s M T I 2 f S Z x d W 9 0 O y w m c X V v d D t T Z W N 0 a W 9 u M S 9 U Z W 1 w b 3 J h b F 9 K T 1 J O I C g y K S 9 B d X R v U m V t b 3 Z l Z E N v b H V t b n M x L n t U a G 9 t b 2 1 5 c y B 0 Y W x w b 2 l k Z X M s M T I 3 f S Z x d W 9 0 O y w m c X V v d D t T Z W N 0 a W 9 u M S 9 U Z W 1 w b 3 J h b F 9 K T 1 J O I C g y K S 9 B d X R v U m V t b 3 Z l Z E N v b H V t b n M x L n t a Y X B 1 c y B o d W R z b 2 5 p d X M s M T I 4 f S Z x d W 9 0 O y w m c X V v d D t T Z W N 0 a W 9 u M S 9 U Z W 1 w b 3 J h b F 9 K T 1 J O I C g y K S 9 B d X R v U m V t b 3 Z l Z E N v b H V t b n M x L n t a Y X B 1 c y B w c m l u Y 2 V w c y w x M j l 9 J n F 1 b 3 Q 7 L C Z x d W 9 0 O 1 N l Y 3 R p b 2 4 x L 1 R l b X B v c m F s X 0 p P U k 4 g K D I p L 0 F 1 d G 9 S Z W 1 v d m V k Q 2 9 s d W 1 u c z E u e 1 p h c H V z I H R y a W 5 v d G F 0 d X M s M T M w f S Z x d W 9 0 O 1 0 s J n F 1 b 3 Q 7 Q 2 9 s d W 1 u Q 2 9 1 b n Q m c X V v d D s 6 M T M x L C Z x d W 9 0 O 0 t l e U N v b H V t b k 5 h b W V z J n F 1 b 3 Q 7 O l t d L C Z x d W 9 0 O 0 N v b H V t b k l k Z W 5 0 a X R p Z X M m c X V v d D s 6 W y Z x d W 9 0 O 1 N l Y 3 R p b 2 4 x L 1 R l b X B v c m F s X 0 p P U k 4 g K D I p L 0 F 1 d G 9 S Z W 1 v d m V k Q 2 9 s d W 1 u c z E u e 0 N v b H V t b j E s M H 0 m c X V v d D s s J n F 1 b 3 Q 7 U 2 V j d G l v b j E v V G V t c G 9 y Y W x f S k 9 S T i A o M i k v Q X V 0 b 1 J l b W 9 2 Z W R D b 2 x 1 b W 5 z M S 5 7 Q W 1 t b 3 N w Z X J t b 3 B o a W x 1 c y B o Y X J y a X N p a S w x f S Z x d W 9 0 O y w m c X V v d D t T Z W N 0 a W 9 u M S 9 U Z W 1 w b 3 J h b F 9 K T 1 J O I C g y K S 9 B d X R v U m V t b 3 Z l Z E N v b H V t b n M x L n t C Y W l v b X l z I H R h e W x v c m k s M n 0 m c X V v d D s s J n F 1 b 3 Q 7 U 2 V j d G l v b j E v V G V t c G 9 y Y W x f S k 9 S T i A o M i k v Q X V 0 b 1 J l b W 9 2 Z W R D b 2 x 1 b W 5 z M S 5 7 Q m x h c m l u Y S B i c m V 2 a W N h d W R h L D N 9 J n F 1 b 3 Q 7 L C Z x d W 9 0 O 1 N l Y 3 R p b 2 4 x L 1 R l b X B v c m F s X 0 p P U k 4 g K D I p L 0 F 1 d G 9 S Z W 1 v d m V k Q 2 9 s d W 1 u c z E u e 0 J s Y X J p b m E g Y 2 F y b 2 x p b m V u c 2 l z L D R 9 J n F 1 b 3 Q 7 L C Z x d W 9 0 O 1 N l Y 3 R p b 2 4 x L 1 R l b X B v c m F s X 0 p P U k 4 g K D I p L 0 F 1 d G 9 S Z W 1 v d m V k Q 2 9 s d W 1 u c z E u e 0 J s Y X J p b m E g a H l s b 3 B o Y W d h L D V 9 J n F 1 b 3 Q 7 L C Z x d W 9 0 O 1 N l Y 3 R p b 2 4 x L 1 R l b X B v c m F s X 0 p P U k 4 g K D I p L 0 F 1 d G 9 S Z W 1 v d m V k Q 2 9 s d W 1 u c z E u e 0 N h b G x v c 3 B l c m 1 v c G h p b H V z I G x h d G V y Y W x p c y w 2 f S Z x d W 9 0 O y w m c X V v d D t T Z W N 0 a W 9 u M S 9 U Z W 1 w b 3 J h b F 9 K T 1 J O I C g y K S 9 B d X R v U m V t b 3 Z l Z E N v b H V t b n M x L n t D a G F l d G 9 k a X B 1 c y B i Y W l s Z X l p L D d 9 J n F 1 b 3 Q 7 L C Z x d W 9 0 O 1 N l Y 3 R p b 2 4 x L 1 R l b X B v c m F s X 0 p P U k 4 g K D I p L 0 F 1 d G 9 S Z W 1 v d m V k Q 2 9 s d W 1 u c z E u e 0 N o Y W V 0 b 2 R p c H V z I G N h b G l m b 3 J u a W N 1 c y w 4 f S Z x d W 9 0 O y w m c X V v d D t T Z W N 0 a W 9 u M S 9 U Z W 1 w b 3 J h b F 9 K T 1 J O I C g y K S 9 B d X R v U m V t b 3 Z l Z E N v b H V t b n M x L n t D a G F l d G 9 k a X B 1 c y B l c m V t a W N 1 c y w 5 f S Z x d W 9 0 O y w m c X V v d D t T Z W N 0 a W 9 u M S 9 U Z W 1 w b 3 J h b F 9 K T 1 J O I C g y K S 9 B d X R v U m V t b 3 Z l Z E N v b H V t b n M x L n t D a G F l d G 9 k a X B 1 c y B o a X N w a W R 1 c y w x M H 0 m c X V v d D s s J n F 1 b 3 Q 7 U 2 V j d G l v b j E v V G V t c G 9 y Y W x f S k 9 S T i A o M i k v Q X V 0 b 1 J l b W 9 2 Z W R D b 2 x 1 b W 5 z M S 5 7 Q 2 h h Z X R v Z G l w d X M g a W 5 0 Z X J t Z W R p d X M s M T F 9 J n F 1 b 3 Q 7 L C Z x d W 9 0 O 1 N l Y 3 R p b 2 4 x L 1 R l b X B v c m F s X 0 p P U k 4 g K D I p L 0 F 1 d G 9 S Z W 1 v d m V k Q 2 9 s d W 1 u c z E u e 0 N o Y W V 0 b 2 R p c H V z I H B l b m l j a W x s Y X R 1 c y w x M n 0 m c X V v d D s s J n F 1 b 3 Q 7 U 2 V j d G l v b j E v V G V t c G 9 y Y W x f S k 9 S T i A o M i k v Q X V 0 b 1 J l b W 9 2 Z W R D b 2 x 1 b W 5 z M S 5 7 Q 3 J 5 c H R v d G l z I H B h c n Z h L D E z f S Z x d W 9 0 O y w m c X V v d D t T Z W N 0 a W 9 u M S 9 U Z W 1 w b 3 J h b F 9 K T 1 J O I C g y K S 9 B d X R v U m V t b 3 Z l Z E N v b H V t b n M x L n t E a W N y b 3 N 0 b 2 5 5 e C B n c m 9 l b m x h b m R p Y 3 V z L D E 0 f S Z x d W 9 0 O y w m c X V v d D t T Z W N 0 a W 9 u M S 9 U Z W 1 w b 3 J h b F 9 K T 1 J O I C g y K S 9 B d X R v U m V t b 3 Z l Z E N v b H V t b n M x L n t E a W R l b H B o a X M g d m l y Z 2 l u a W F u Y S w x N X 0 m c X V v d D s s J n F 1 b 3 Q 7 U 2 V j d G l v b j E v V G V t c G 9 y Y W x f S k 9 S T i A o M i k v Q X V 0 b 1 J l b W 9 2 Z W R D b 2 x 1 b W 5 z M S 5 7 R G l w b 2 R v b X l z I G 1 l c n J p Y W 1 p L D E 2 f S Z x d W 9 0 O y w m c X V v d D t T Z W N 0 a W 9 u M S 9 U Z W 1 w b 3 J h b F 9 K T 1 J O I C g y K S 9 B d X R v U m V t b 3 Z l Z E N v b H V t b n M x L n t E a X B v Z G 9 t e X M g b W l j c m 9 w c y w x N 3 0 m c X V v d D s s J n F 1 b 3 Q 7 U 2 V j d G l v b j E v V G V t c G 9 y Y W x f S k 9 S T i A o M i k v Q X V 0 b 1 J l b W 9 2 Z W R D b 2 x 1 b W 5 z M S 5 7 R G l w b 2 R v b X l z I G 9 y Z G l p L D E 4 f S Z x d W 9 0 O y w m c X V v d D t T Z W N 0 a W 9 u M S 9 U Z W 1 w b 3 J h b F 9 K T 1 J O I C g y K S 9 B d X R v U m V t b 3 Z l Z E N v b H V t b n M x L n t E a X B v Z G 9 t e X M g c 3 B l Y 3 R h Y m l s a X M s M T l 9 J n F 1 b 3 Q 7 L C Z x d W 9 0 O 1 N l Y 3 R p b 2 4 x L 1 R l b X B v c m F s X 0 p P U k 4 g K D I p L 0 F 1 d G 9 S Z W 1 v d m V k Q 2 9 s d W 1 u c z E u e 0 d s Y X V j b 2 1 5 c y B z Y W J y a W 5 1 c y w y M H 0 m c X V v d D s s J n F 1 b 3 Q 7 U 2 V j d G l v b j E v V G V t c G 9 y Y W x f S k 9 S T i A o M i k v Q X V 0 b 1 J l b W 9 2 Z W R D b 2 x 1 b W 5 z M S 5 7 R 2 x h d W N v b X l z I H Z v b G F u c y w y M X 0 m c X V v d D s s J n F 1 b 3 Q 7 U 2 V j d G l v b j E v V G V t c G 9 y Y W x f S k 9 S T i A o M i k v Q X V 0 b 1 J l b W 9 2 Z W R D b 2 x 1 b W 5 z M S 5 7 S W N 0 a W R v b X l z I H R y a W R l Y 2 V t b G l u Z W F 0 d X M s M j J 9 J n F 1 b 3 Q 7 L C Z x d W 9 0 O 1 N l Y 3 R p b 2 4 x L 1 R l b X B v c m F s X 0 p P U k 4 g K D I p L 0 F 1 d G 9 S Z W 1 v d m V k Q 2 9 s d W 1 u c z E u e 0 l j d G l k b 2 1 5 c y B 0 c m l k Z W N l b W x p b m V h d H V z I G 1 v b n R p Y 2 9 s Y S w y M 3 0 m c X V v d D s s J n F 1 b 3 Q 7 U 2 V j d G l v b j E v V G V t c G 9 y Y W x f S k 9 S T i A o M i k v Q X V 0 b 1 J l b W 9 2 Z W R D b 2 x 1 b W 5 z M S 5 7 T G V t b W l z Y 3 V z I G N 1 c n R h d H V z L D I 0 f S Z x d W 9 0 O y w m c X V v d D t T Z W N 0 a W 9 u M S 9 U Z W 1 w b 3 J h b F 9 K T 1 J O I C g y K S 9 B d X R v U m V t b 3 Z l Z E N v b H V t b n M x L n t M Z W 1 t d X M g d H J p b X V j c m 9 u Y X R 1 c y w y N X 0 m c X V v d D s s J n F 1 b 3 Q 7 U 2 V j d G l v b j E v V G V t c G 9 y Y W x f S k 9 S T i A o M i k v Q X V 0 b 1 J l b W 9 2 Z W R D b 2 x 1 b W 5 z M S 5 7 T G V w d X M g Y W 1 l c m l j Y W 5 1 c y w y N n 0 m c X V v d D s s J n F 1 b 3 Q 7 U 2 V j d G l v b j E v V G V t c G 9 y Y W x f S k 9 S T i A o M i k v Q X V 0 b 1 J l b W 9 2 Z W R D b 2 x 1 b W 5 z M S 5 7 T G V w d X M g Y 2 F s a W Z v c m 5 p Y 3 V z L D I 3 f S Z x d W 9 0 O y w m c X V v d D t T Z W N 0 a W 9 u M S 9 U Z W 1 w b 3 J h b F 9 K T 1 J O I C g y K S 9 B d X R v U m V t b 3 Z l Z E N v b H V t b n M x L n t N a W N y b 3 R 1 c y B j Y W x p Z m 9 y b m l j d X M s M j h 9 J n F 1 b 3 Q 7 L C Z x d W 9 0 O 1 N l Y 3 R p b 2 4 x L 1 R l b X B v c m F s X 0 p P U k 4 g K D I p L 0 F 1 d G 9 S Z W 1 v d m V k Q 2 9 s d W 1 u c z E u e 0 1 p Y 3 J v d H V z I G x v b m d p Y 2 F 1 Z H V z L D I 5 f S Z x d W 9 0 O y w m c X V v d D t T Z W N 0 a W 9 u M S 9 U Z W 1 w b 3 J h b F 9 K T 1 J O I C g y K S 9 B d X R v U m V t b 3 Z l Z E N v b H V t b n M x L n t N a W N y b 3 R 1 c y B t a X V y d X M s M z B 9 J n F 1 b 3 Q 7 L C Z x d W 9 0 O 1 N l Y 3 R p b 2 4 x L 1 R l b X B v c m F s X 0 p P U k 4 g K D I p L 0 F 1 d G 9 S Z W 1 v d m V k Q 2 9 s d W 1 u c z E u e 0 1 p Y 3 J v d H V z I G 1 v b n R h b n V z L D M x f S Z x d W 9 0 O y w m c X V v d D t T Z W N 0 a W 9 u M S 9 U Z W 1 w b 3 J h b F 9 K T 1 J O I C g y K S 9 B d X R v U m V t b 3 Z l Z E N v b H V t b n M x L n t N a W N y b 3 R 1 c y B v Y 2 h y b 2 d h c 3 R l c i w z M n 0 m c X V v d D s s J n F 1 b 3 Q 7 U 2 V j d G l v b j E v V G V t c G 9 y Y W x f S k 9 S T i A o M i k v Q X V 0 b 1 J l b W 9 2 Z W R D b 2 x 1 b W 5 z M S 5 7 T W l j c m 9 0 d X M g b 2 V j b 2 5 v b X V z L D M z f S Z x d W 9 0 O y w m c X V v d D t T Z W N 0 a W 9 u M S 9 U Z W 1 w b 3 J h b F 9 K T 1 J O I C g y K S 9 B d X R v U m V t b 3 Z l Z E N v b H V t b n M x L n t N a W N y b 3 R 1 c y B v c m V n b 2 5 p L D M 0 f S Z x d W 9 0 O y w m c X V v d D t T Z W N 0 a W 9 u M S 9 U Z W 1 w b 3 J h b F 9 K T 1 J O I C g y K S 9 B d X R v U m V t b 3 Z l Z E N v b H V t b n M x L n t N a W N y b 3 R 1 c y B w Z W 5 u c 3 l s d m F u a W N 1 c y w z N X 0 m c X V v d D s s J n F 1 b 3 Q 7 U 2 V j d G l v b j E v V G V t c G 9 y Y W x f S k 9 S T i A o M i k v Q X V 0 b 1 J l b W 9 2 Z W R D b 2 x 1 b W 5 z M S 5 7 T W l j c m 9 0 d X M g c G l u Z X R v c n V t L D M 2 f S Z x d W 9 0 O y w m c X V v d D t T Z W N 0 a W 9 u M S 9 U Z W 1 w b 3 J h b F 9 K T 1 J O I C g y K S 9 B d X R v U m V t b 3 Z l Z E N v b H V t b n M x L n t N a W N y b 3 R 1 c y B 4 Y W 5 0 a G 9 n b m F 0 a H V z L D M 3 f S Z x d W 9 0 O y w m c X V v d D t T Z W N 0 a W 9 u M S 9 U Z W 1 w b 3 J h b F 9 K T 1 J O I C g y K S 9 B d X R v U m V t b 3 Z l Z E N v b H V t b n M x L n t N d X M g b X V z Y 3 V s d X M s M z h 9 J n F 1 b 3 Q 7 L C Z x d W 9 0 O 1 N l Y 3 R p b 2 4 x L 1 R l b X B v c m F s X 0 p P U k 4 g K D I p L 0 F 1 d G 9 S Z W 1 v d m V k Q 2 9 s d W 1 u c z E u e 0 1 1 c 3 R l b G E g Z X J t a W 5 l Y S w z O X 0 m c X V v d D s s J n F 1 b 3 Q 7 U 2 V j d G l v b j E v V G V t c G 9 y Y W x f S k 9 S T i A o M i k v Q X V 0 b 1 J l b W 9 2 Z W R D b 2 x 1 b W 5 z M S 5 7 T X V z d G V s Y S B m c m V u Y X R h L D Q w f S Z x d W 9 0 O y w m c X V v d D t T Z W N 0 a W 9 u M S 9 U Z W 1 w b 3 J h b F 9 K T 1 J O I C g y K S 9 B d X R v U m V t b 3 Z l Z E N v b H V t b n M x L n t N d X N 0 Z W x h I G 5 p d m F s a X M s N D F 9 J n F 1 b 3 Q 7 L C Z x d W 9 0 O 1 N l Y 3 R p b 2 4 x L 1 R l b X B v c m F s X 0 p P U k 4 g K D I p L 0 F 1 d G 9 S Z W 1 v d m V k Q 2 9 s d W 1 u c z E u e 0 1 5 b 2 R l c y B n Y X B w Z X J p L D Q y f S Z x d W 9 0 O y w m c X V v d D t T Z W N 0 a W 9 u M S 9 U Z W 1 w b 3 J h b F 9 K T 1 J O I C g y K S 9 B d X R v U m V t b 3 Z l Z E N v b H V t b n M x L n t N e W 9 k Z X M g c n V 0 a W x 1 c y w 0 M 3 0 m c X V v d D s s J n F 1 b 3 Q 7 U 2 V j d G l v b j E v V G V t c G 9 y Y W x f S k 9 S T i A o M i k v Q X V 0 b 1 J l b W 9 2 Z W R D b 2 x 1 b W 5 z M S 5 7 T m F w Y W V v e m F w d X M g a W 5 z a W d u a X M s N D R 9 J n F 1 b 3 Q 7 L C Z x d W 9 0 O 1 N l Y 3 R p b 2 4 x L 1 R l b X B v c m F s X 0 p P U k 4 g K D I p L 0 F 1 d G 9 S Z W 1 v d m V k Q 2 9 s d W 1 u c z E u e 0 5 l b 3 R v b W E g Y W x i a W d 1 b G E s N D V 9 J n F 1 b 3 Q 7 L C Z x d W 9 0 O 1 N l Y 3 R p b 2 4 x L 1 R l b X B v c m F s X 0 p P U k 4 g K D I p L 0 F 1 d G 9 S Z W 1 v d m V k Q 2 9 s d W 1 u c z E u e 0 5 l b 3 R v b W E g Z m x v c m l k Y W 5 h L D Q 2 f S Z x d W 9 0 O y w m c X V v d D t T Z W N 0 a W 9 u M S 9 U Z W 1 w b 3 J h b F 9 K T 1 J O I C g y K S 9 B d X R v U m V t b 3 Z l Z E N v b H V t b n M x L n t O Z W 9 0 b 2 1 h I G x l c G l k Y S w 0 N 3 0 m c X V v d D s s J n F 1 b 3 Q 7 U 2 V j d G l v b j E v V G V t c G 9 y Y W x f S k 9 S T i A o M i k v Q X V 0 b 1 J l b W 9 2 Z W R D b 2 x 1 b W 5 z M S 5 7 T m V v d G 9 t Y S B t Z X h p Y 2 F u Y S w 0 O H 0 m c X V v d D s s J n F 1 b 3 Q 7 U 2 V j d G l v b j E v V G V t c G 9 y Y W x f S k 9 S T i A o M i k v Q X V 0 b 1 J l b W 9 2 Z W R D b 2 x 1 b W 5 z M S 5 7 T m V v d G 9 t Y S B t a W N y b 3 B 1 c y w 0 O X 0 m c X V v d D s s J n F 1 b 3 Q 7 U 2 V j d G l v b j E v V G V t c G 9 y Y W x f S k 9 S T i A o M i k v Q X V 0 b 1 J l b W 9 2 Z W R D b 2 x 1 b W 5 z M S 5 7 T m V 1 c m 9 0 c m l j a H V z I G d p Y m J z a W k s N T B 9 J n F 1 b 3 Q 7 L C Z x d W 9 0 O 1 N l Y 3 R p b 2 4 x L 1 R l b X B v c m F s X 0 p P U k 4 g K D I p L 0 F 1 d G 9 S Z W 1 v d m V k Q 2 9 s d W 1 u c z E u e 0 9 j a G 9 0 b 2 5 h I H B y a W 5 j Z X B z L D U x f S Z x d W 9 0 O y w m c X V v d D t T Z W N 0 a W 9 u M S 9 U Z W 1 w b 3 J h b F 9 K T 1 J O I C g y K S 9 B d X R v U m V t b 3 Z l Z E N v b H V t b n M x L n t P Y 2 h y b 3 R v b X l z I G 5 1 d H R h b G x p L D U y f S Z x d W 9 0 O y w m c X V v d D t T Z W N 0 a W 9 u M S 9 U Z W 1 w b 3 J h b F 9 K T 1 J O I C g y K S 9 B d X R v U m V t b 3 Z l Z E N v b H V t b n M x L n t P b n l j a G 9 t e X M g Y X J l b m l j b 2 x h L D U z f S Z x d W 9 0 O y w m c X V v d D t T Z W N 0 a W 9 u M S 9 U Z W 1 w b 3 J h b F 9 K T 1 J O I C g y K S 9 B d X R v U m V t b 3 Z l Z E N v b H V t b n M x L n t P b n l j a G 9 t e X M g b G V 1 Y 2 9 n Y X N 0 Z X I s N T R 9 J n F 1 b 3 Q 7 L C Z x d W 9 0 O 1 N l Y 3 R p b 2 4 x L 1 R l b X B v c m F s X 0 p P U k 4 g K D I p L 0 F 1 d G 9 S Z W 1 v d m V k Q 2 9 s d W 1 u c z E u e 0 9 u e W N o b 2 1 5 c y B 0 b 3 J y a W R 1 c y w 1 N X 0 m c X V v d D s s J n F 1 b 3 Q 7 U 2 V j d G l v b j E v V G V t c G 9 y Y W x f S k 9 S T i A o M i k v Q X V 0 b 1 J l b W 9 2 Z W R D b 2 x 1 b W 5 z M S 5 7 T 3 J 5 e m 9 t e X M g c G F s d X N 0 c m l z L D U 2 f S Z x d W 9 0 O y w m c X V v d D t T Z W N 0 a W 9 u M S 9 U Z W 1 w b 3 J h b F 9 K T 1 J O I C g y K S 9 B d X R v U m V t b 3 Z l Z E N v b H V t b n M x L n t Q Z X J v Z 2 5 h d G h 1 c y B h b X B s d X M s N T d 9 J n F 1 b 3 Q 7 L C Z x d W 9 0 O 1 N l Y 3 R p b 2 4 x L 1 R l b X B v c m F s X 0 p P U k 4 g K D I p L 0 F 1 d G 9 S Z W 1 v d m V k Q 2 9 s d W 1 u c z E u e 1 B l c m 9 n b m F 0 a H V z I G Z h c 2 N p Y X R 1 c y w 1 O H 0 m c X V v d D s s J n F 1 b 3 Q 7 U 2 V j d G l v b j E v V G V t c G 9 y Y W x f S k 9 S T i A o M i k v Q X V 0 b 1 J l b W 9 2 Z W R D b 2 x 1 b W 5 z M S 5 7 U G V y b 2 d u Y X R o d X M g Z m x h d m V z Y 2 V u c y w 1 O X 0 m c X V v d D s s J n F 1 b 3 Q 7 U 2 V j d G l v b j E v V G V t c G 9 y Y W x f S k 9 S T i A o M i k v Q X V 0 b 1 J l b W 9 2 Z W R D b 2 x 1 b W 5 z M S 5 7 U G V y b 2 d u Y X R o d X M g Z m x h d n V z L D Y w f S Z x d W 9 0 O y w m c X V v d D t T Z W N 0 a W 9 u M S 9 U Z W 1 w b 3 J h b F 9 K T 1 J O I C g y K S 9 B d X R v U m V t b 3 Z l Z E N v b H V t b n M x L n t Q Z X J v Z 2 5 h d G h 1 c y B p b m 9 y b m F 0 d X M s N j F 9 J n F 1 b 3 Q 7 L C Z x d W 9 0 O 1 N l Y 3 R p b 2 4 x L 1 R l b X B v c m F s X 0 p P U k 4 g K D I p L 0 F 1 d G 9 S Z W 1 v d m V k Q 2 9 s d W 1 u c z E u e 1 B l c m 9 n b m F 0 a H V z I G x v b m d p b W V t Y n J p c y w 2 M n 0 m c X V v d D s s J n F 1 b 3 Q 7 U 2 V j d G l v b j E v V G V t c G 9 y Y W x f S k 9 S T i A o M i k v Q X V 0 b 1 J l b W 9 2 Z W R D b 2 x 1 b W 5 z M S 5 7 U G V y b 2 d u Y X R o d X M g c G F y d n V z L D Y z f S Z x d W 9 0 O y w m c X V v d D t T Z W N 0 a W 9 u M S 9 U Z W 1 w b 3 J h b F 9 K T 1 J O I C g y K S 9 B d X R v U m V t b 3 Z l Z E N v b H V t b n M x L n t Q Z X J v b X l z Y 3 V z I G F 0 d H d h d G V y a S w 2 N H 0 m c X V v d D s s J n F 1 b 3 Q 7 U 2 V j d G l v b j E v V G V t c G 9 y Y W x f S k 9 S T i A o M i k v Q X V 0 b 1 J l b W 9 2 Z W R D b 2 x 1 b W 5 z M S 5 7 U G V y b 2 1 5 c 2 N 1 c y B i b 3 l s a W k s N j V 9 J n F 1 b 3 Q 7 L C Z x d W 9 0 O 1 N l Y 3 R p b 2 4 x L 1 R l b X B v c m F s X 0 p P U k 4 g K D I p L 0 F 1 d G 9 S Z W 1 v d m V k Q 2 9 s d W 1 u c z E u e 1 B l c m 9 t e X N j d X M g Y 2 F s a W Z v c m 5 p Y 3 V z L D Y 2 f S Z x d W 9 0 O y w m c X V v d D t T Z W N 0 a W 9 u M S 9 U Z W 1 w b 3 J h b F 9 K T 1 J O I C g y K S 9 B d X R v U m V t b 3 Z l Z E N v b H V t b n M x L n t Q Z X J v b X l z Y 3 V z I G N y a W 5 p d H V z L D Y 3 f S Z x d W 9 0 O y w m c X V v d D t T Z W N 0 a W 9 u M S 9 U Z W 1 w b 3 J h b F 9 K T 1 J O I C g y K S 9 B d X R v U m V t b 3 Z l Z E N v b H V t b n M x L n t Q Z X J v b X l z Y 3 V z I G V y Z W 1 p Y 3 V z L D Y 4 f S Z x d W 9 0 O y w m c X V v d D t T Z W N 0 a W 9 u M S 9 U Z W 1 w b 3 J h b F 9 K T 1 J O I C g y K S 9 B d X R v U m V t b 3 Z l Z E N v b H V t b n M x L n t Q Z X J v b X l z Y 3 V z I G d v c 3 N 5 c G l u d X M s N j l 9 J n F 1 b 3 Q 7 L C Z x d W 9 0 O 1 N l Y 3 R p b 2 4 x L 1 R l b X B v c m F s X 0 p P U k 4 g K D I p L 0 F 1 d G 9 S Z W 1 v d m V k Q 2 9 s d W 1 u c z E u e 1 B l c m 9 t e X N j d X M g a 2 V l b m k s N z B 9 J n F 1 b 3 Q 7 L C Z x d W 9 0 O 1 N l Y 3 R p b 2 4 x L 1 R l b X B v c m F s X 0 p P U k 4 g K D I p L 0 F 1 d G 9 S Z W 1 v d m V k Q 2 9 s d W 1 u c z E u e 1 B l c m 9 t e X N j d X M g b G V 1 Y 2 9 w d X M s N z F 9 J n F 1 b 3 Q 7 L C Z x d W 9 0 O 1 N l Y 3 R p b 2 4 x L 1 R l b X B v c m F s X 0 p P U k 4 g K D I p L 0 F 1 d G 9 S Z W 1 v d m V k Q 2 9 s d W 1 u c z E u e 1 B l c m 9 t e X N j d X M g b W F u a W N 1 b G F 0 d X M s N z J 9 J n F 1 b 3 Q 7 L C Z x d W 9 0 O 1 N l Y 3 R p b 2 4 x L 1 R l b X B v c m F s X 0 p P U k 4 g K D I p L 0 F 1 d G 9 S Z W 1 v d m V k Q 2 9 s d W 1 u c z E u e 1 B l c m 9 t e X N j d X M g b W V y c m l h b W k s N z N 9 J n F 1 b 3 Q 7 L C Z x d W 9 0 O 1 N l Y 3 R p b 2 4 x L 1 R l b X B v c m F s X 0 p P U k 4 g K D I p L 0 F 1 d G 9 S Z W 1 v d m V k Q 2 9 s d W 1 u c z E u e 1 B l c m 9 t e X N j d X M g c G 9 s a W 9 u b 3 R 1 c y w 3 N H 0 m c X V v d D s s J n F 1 b 3 Q 7 U 2 V j d G l v b j E v V G V t c G 9 y Y W x f S k 9 S T i A o M i k v Q X V 0 b 1 J l b W 9 2 Z W R D b 2 x 1 b W 5 z M S 5 7 U G V y b 2 1 5 c 2 N 1 c y B 0 c n V l a S w 3 N X 0 m c X V v d D s s J n F 1 b 3 Q 7 U 2 V j d G l v b j E v V G V t c G 9 y Y W x f S k 9 S T i A o M i k v Q X V 0 b 1 J l b W 9 2 Z W R D b 2 x 1 b W 5 z M S 5 7 U G h l b m F j b 2 1 5 c y B p b n R l c m 1 l Z G l 1 c y w 3 N n 0 m c X V v d D s s J n F 1 b 3 Q 7 U 2 V j d G l v b j E v V G V t c G 9 y Y W x f S k 9 S T i A o M i k v Q X V 0 b 1 J l b W 9 2 Z W R D b 2 x 1 b W 5 z M S 5 7 U G 9 k b 2 1 5 c y B m b G 9 y a W R h b n V z L D c 3 f S Z x d W 9 0 O y w m c X V v d D t T Z W N 0 a W 9 u M S 9 U Z W 1 w b 3 J h b F 9 K T 1 J O I C g y K S 9 B d X R v U m V t b 3 Z l Z E N v b H V t b n M x L n t S Y X R 0 d X M g b m 9 y d m V n a W N 1 c y w 3 O H 0 m c X V v d D s s J n F 1 b 3 Q 7 U 2 V j d G l v b j E v V G V t c G 9 y Y W x f S k 9 S T i A o M i k v Q X V 0 b 1 J l b W 9 2 Z W R D b 2 x 1 b W 5 z M S 5 7 U m F 0 d H V z I H J h d H R 1 c y w 3 O X 0 m c X V v d D s s J n F 1 b 3 Q 7 U 2 V j d G l v b j E v V G V t c G 9 y Y W x f S k 9 S T i A o M i k v Q X V 0 b 1 J l b W 9 2 Z W R D b 2 x 1 b W 5 z M S 5 7 U m V p d G h y b 2 R v b n R v b X l z I G Z 1 b H Z l c 2 N l b n M s O D B 9 J n F 1 b 3 Q 7 L C Z x d W 9 0 O 1 N l Y 3 R p b 2 4 x L 1 R l b X B v c m F s X 0 p P U k 4 g K D I p L 0 F 1 d G 9 S Z W 1 v d m V k Q 2 9 s d W 1 u c z E u e 1 J l a X R o c m 9 k b 2 5 0 b 2 1 5 c y B o d W 1 1 b G l z L D g x f S Z x d W 9 0 O y w m c X V v d D t T Z W N 0 a W 9 u M S 9 U Z W 1 w b 3 J h b F 9 K T 1 J O I C g y K S 9 B d X R v U m V t b 3 Z l Z E N v b H V t b n M x L n t S Z W l 0 a H J v Z G 9 u d G 9 t e X M g b W V n Y W x v d G l z L D g y f S Z x d W 9 0 O y w m c X V v d D t T Z W N 0 a W 9 u M S 9 U Z W 1 w b 3 J h b F 9 K T 1 J O I C g y K S 9 B d X R v U m V t b 3 Z l Z E N v b H V t b n M x L n t S Z W l 0 a H J v Z G 9 u d G 9 t e X M g b W 9 u d G F u d X M s O D N 9 J n F 1 b 3 Q 7 L C Z x d W 9 0 O 1 N l Y 3 R p b 2 4 x L 1 R l b X B v c m F s X 0 p P U k 4 g K D I p L 0 F 1 d G 9 S Z W 1 v d m V k Q 2 9 s d W 1 u c z E u e 1 N j a X V y d X M g Y 2 F y b 2 x p b m V u c 2 l z L D g 0 f S Z x d W 9 0 O y w m c X V v d D t T Z W N 0 a W 9 u M S 9 U Z W 1 w b 3 J h b F 9 K T 1 J O I C g y K S 9 B d X R v U m V t b 3 Z l Z E N v b H V t b n M x L n t T a W d t b 2 R v b i B h c m l 6 b 2 5 h Z S w 4 N X 0 m c X V v d D s s J n F 1 b 3 Q 7 U 2 V j d G l v b j E v V G V t c G 9 y Y W x f S k 9 S T i A o M i k v Q X V 0 b 1 J l b W 9 2 Z W R D b 2 x 1 b W 5 z M S 5 7 U 2 l n b W 9 k b 2 4 g a G l z c G l k d X M s O D Z 9 J n F 1 b 3 Q 7 L C Z x d W 9 0 O 1 N l Y 3 R p b 2 4 x L 1 R l b X B v c m F s X 0 p P U k 4 g K D I p L 0 F 1 d G 9 S Z W 1 v d m V k Q 2 9 s d W 1 u c z E u e 1 N p Z 2 1 v Z G 9 u I G h p c 3 B p Z H V z I G V y Z W 1 p Y 3 V z L D g 3 f S Z x d W 9 0 O y w m c X V v d D t T Z W N 0 a W 9 u M S 9 U Z W 1 w b 3 J h b F 9 K T 1 J O I C g y K S 9 B d X R v U m V t b 3 Z l Z E N v b H V t b n M x L n t T a W d t b 2 R v b i B v Y 2 h y b 2 d u Y X R o d X M s O D h 9 J n F 1 b 3 Q 7 L C Z x d W 9 0 O 1 N l Y 3 R p b 2 4 x L 1 R l b X B v c m F s X 0 p P U k 4 g K D I p L 0 F 1 d G 9 S Z W 1 v d m V k Q 2 9 s d W 1 u c z E u e 1 N v c m V 4 I G F y Y 3 R p Y 3 V z L D g 5 f S Z x d W 9 0 O y w m c X V v d D t T Z W N 0 a W 9 u M S 9 U Z W 1 w b 3 J h b F 9 K T 1 J O I C g y K S 9 B d X R v U m V t b 3 Z l Z E N v b H V t b n M x L n t T b 3 J l e C B i Y W l y Z G k s O T B 9 J n F 1 b 3 Q 7 L C Z x d W 9 0 O 1 N l Y 3 R p b 2 4 x L 1 R l b X B v c m F s X 0 p P U k 4 g K D I p L 0 F 1 d G 9 S Z W 1 v d m V k Q 2 9 s d W 1 u c z E u e 1 N v c m V 4 I G N p b m V y Z X V z L D k x f S Z x d W 9 0 O y w m c X V v d D t T Z W N 0 a W 9 u M S 9 U Z W 1 w b 3 J h b F 9 K T 1 J O I C g y K S 9 B d X R v U m V t b 3 Z l Z E N v b H V t b n M x L n t T b 3 J l e C B m d W 1 l d X M s O T J 9 J n F 1 b 3 Q 7 L C Z x d W 9 0 O 1 N l Y 3 R p b 2 4 x L 1 R l b X B v c m F s X 0 p P U k 4 g K D I p L 0 F 1 d G 9 S Z W 1 v d m V k Q 2 9 s d W 1 u c z E u e 1 N v c m V 4 I G h h e W R l b m k s O T N 9 J n F 1 b 3 Q 7 L C Z x d W 9 0 O 1 N l Y 3 R p b 2 4 x L 1 R l b X B v c m F s X 0 p P U k 4 g K D I p L 0 F 1 d G 9 S Z W 1 v d m V k Q 2 9 s d W 1 u c z E u e 1 N v c m V 4 I G h v e W k s O T R 9 J n F 1 b 3 Q 7 L C Z x d W 9 0 O 1 N l Y 3 R p b 2 4 x L 1 R l b X B v c m F s X 0 p P U k 4 g K D I p L 0 F 1 d G 9 S Z W 1 v d m V k Q 2 9 s d W 1 u c z E u e 1 N v c m V 4 I G x v b m d p c m 9 z d H J p c y w 5 N X 0 m c X V v d D s s J n F 1 b 3 Q 7 U 2 V j d G l v b j E v V G V t c G 9 y Y W x f S k 9 S T i A o M i k v Q X V 0 b 1 J l b W 9 2 Z W R D b 2 x 1 b W 5 z M S 5 7 U 2 9 y Z X g g b W V y c m l h b W k s O T Z 9 J n F 1 b 3 Q 7 L C Z x d W 9 0 O 1 N l Y 3 R p b 2 4 x L 1 R l b X B v c m F s X 0 p P U k 4 g K D I p L 0 F 1 d G 9 S Z W 1 v d m V k Q 2 9 s d W 1 u c z E u e 1 N v c m V 4 I G 1 v b n R p Y 2 9 s d X M s O T d 9 J n F 1 b 3 Q 7 L C Z x d W 9 0 O 1 N l Y 3 R p b 2 4 x L 1 R l b X B v c m F s X 0 p P U k 4 g K D I p L 0 F 1 d G 9 S Z W 1 v d m V k Q 2 9 s d W 1 u c z E u e 1 N v c m V 4 I H B h b H V z d H J p c y w 5 O H 0 m c X V v d D s s J n F 1 b 3 Q 7 U 2 V j d G l v b j E v V G V t c G 9 y Y W x f S k 9 S T i A o M i k v Q X V 0 b 1 J l b W 9 2 Z W R D b 2 x 1 b W 5 z M S 5 7 U 2 9 y Z X g g d H J v d 2 J y a W R n a W k s O T l 9 J n F 1 b 3 Q 7 L C Z x d W 9 0 O 1 N l Y 3 R p b 2 4 x L 1 R l b X B v c m F s X 0 p P U k 4 g K D I p L 0 F 1 d G 9 S Z W 1 v d m V k Q 2 9 s d W 1 u c z E u e 1 N v c m V 4 I H R 1 b m R y Z W 5 z a X M s M T A w f S Z x d W 9 0 O y w m c X V v d D t T Z W N 0 a W 9 u M S 9 U Z W 1 w b 3 J h b F 9 K T 1 J O I C g y K S 9 B d X R v U m V t b 3 Z l Z E N v b H V t b n M x L n t T b 3 J l e C B 1 Z 3 l 1 b m F r L D E w M X 0 m c X V v d D s s J n F 1 b 3 Q 7 U 2 V j d G l v b j E v V G V t c G 9 y Y W x f S k 9 S T i A o M i k v Q X V 0 b 1 J l b W 9 2 Z W R D b 2 x 1 b W 5 z M S 5 7 U 2 9 y Z X g g d m F n c m F u c y w x M D J 9 J n F 1 b 3 Q 7 L C Z x d W 9 0 O 1 N l Y 3 R p b 2 4 x L 1 R l b X B v c m F s X 0 p P U k 4 g K D I p L 0 F 1 d G 9 S Z W 1 v d m V k Q 2 9 s d W 1 u c z E u e 1 N w Z X J t b 3 B o a W x 1 c y B h c m 1 h d H V z L D E w M 3 0 m c X V v d D s s J n F 1 b 3 Q 7 U 2 V j d G l v b j E v V G V t c G 9 y Y W x f S k 9 S T i A o M i k v Q X V 0 b 1 J l b W 9 2 Z W R D b 2 x 1 b W 5 z M S 5 7 U 3 B l c m 1 v c G h p b H V z I G J l Z W N o Z X l p L D E w N H 0 m c X V v d D s s J n F 1 b 3 Q 7 U 2 V j d G l v b j E v V G V t c G 9 y Y W x f S k 9 S T i A o M i k v Q X V 0 b 1 J l b W 9 2 Z W R D b 2 x 1 b W 5 z M S 5 7 U 3 B l c m 1 v c G h p b H V z I G Z y Y W 5 r b G l u a W k s M T A 1 f S Z x d W 9 0 O y w m c X V v d D t T Z W N 0 a W 9 u M S 9 U Z W 1 w b 3 J h b F 9 K T 1 J O I C g y K S 9 B d X R v U m V t b 3 Z l Z E N v b H V t b n M x L n t T c G V y b W 9 w a G l s d X M g c G F y c n l p a S w x M D Z 9 J n F 1 b 3 Q 7 L C Z x d W 9 0 O 1 N l Y 3 R p b 2 4 x L 1 R l b X B v c m F s X 0 p P U k 4 g K D I p L 0 F 1 d G 9 S Z W 1 v d m V k Q 2 9 s d W 1 u c z E u e 1 N w Z X J t b 3 B o a W x 1 c y B y a W N o Y X J k c 2 9 u a W k s M T A 3 f S Z x d W 9 0 O y w m c X V v d D t T Z W N 0 a W 9 u M S 9 U Z W 1 w b 3 J h b F 9 K T 1 J O I C g y K S 9 B d X R v U m V t b 3 Z l Z E N v b H V t b n M x L n t T c G V y b W 9 w a G l s d X M g c 3 B p b G 9 z b 2 1 h L D E w O H 0 m c X V v d D s s J n F 1 b 3 Q 7 U 2 V j d G l v b j E v V G V t c G 9 y Y W x f S k 9 S T i A o M i k v Q X V 0 b 1 J l b W 9 2 Z W R D b 2 x 1 b W 5 z M S 5 7 U 3 B l c m 1 v c G h p b H V z I H R l c m V 0 a W N h d W R 1 c y w x M D l 9 J n F 1 b 3 Q 7 L C Z x d W 9 0 O 1 N l Y 3 R p b 2 4 x L 1 R l b X B v c m F s X 0 p P U k 4 g K D I p L 0 F 1 d G 9 S Z W 1 v d m V k Q 2 9 s d W 1 u c z E u e 1 N w Z X J t b 3 B o a W x 1 c y B 2 Y X J p Z W d h d H V z L D E x M H 0 m c X V v d D s s J n F 1 b 3 Q 7 U 2 V j d G l v b j E v V G V t c G 9 y Y W x f S k 9 S T i A o M i k v Q X V 0 b 1 J l b W 9 2 Z W R D b 2 x 1 b W 5 z M S 5 7 U 3 l s d m l s Y W d 1 c y B h d W R 1 Y m 9 u a W k s M T E x f S Z x d W 9 0 O y w m c X V v d D t T Z W N 0 a W 9 u M S 9 U Z W 1 w b 3 J h b F 9 K T 1 J O I C g y K S 9 B d X R v U m V t b 3 Z l Z E N v b H V t b n M x L n t T e W x 2 a W x h Z 3 V z I G Z s b 3 J p Z G F u d X M s M T E y f S Z x d W 9 0 O y w m c X V v d D t T Z W N 0 a W 9 u M S 9 U Z W 1 w b 3 J h b F 9 K T 1 J O I C g y K S 9 B d X R v U m V t b 3 Z l Z E N v b H V t b n M x L n t T e W x 2 a W x h Z 3 V z I G 5 1 d H R h b G x p a S w x M T N 9 J n F 1 b 3 Q 7 L C Z x d W 9 0 O 1 N l Y 3 R p b 2 4 x L 1 R l b X B v c m F s X 0 p P U k 4 g K D I p L 0 F 1 d G 9 S Z W 1 v d m V k Q 2 9 s d W 1 u c z E u e 1 N 5 b m F w d G 9 t e X M g Y 2 9 v c G V y a S w x M T R 9 J n F 1 b 3 Q 7 L C Z x d W 9 0 O 1 N l Y 3 R p b 2 4 x L 1 R l b X B v c m F s X 0 p P U k 4 g K D I p L 0 F 1 d G 9 S Z W 1 v d m V k Q 2 9 s d W 1 u c z E u e 1 R h b W l h c y B h b H B p b n V z L D E x N X 0 m c X V v d D s s J n F 1 b 3 Q 7 U 2 V j d G l v b j E v V G V t c G 9 y Y W x f S k 9 S T i A o M i k v Q X V 0 b 1 J l b W 9 2 Z W R D b 2 x 1 b W 5 z M S 5 7 V G F t a W F z I G F t b 2 V u d X M s M T E 2 f S Z x d W 9 0 O y w m c X V v d D t T Z W N 0 a W 9 u M S 9 U Z W 1 w b 3 J h b F 9 K T 1 J O I C g y K S 9 B d X R v U m V t b 3 Z l Z E N v b H V t b n M x L n t U Y W 1 p Y X M g Z G 9 y c 2 F s a X M s M T E 3 f S Z x d W 9 0 O y w m c X V v d D t T Z W N 0 a W 9 u M S 9 U Z W 1 w b 3 J h b F 9 K T 1 J O I C g y K S 9 B d X R v U m V t b 3 Z l Z E N v b H V t b n M x L n t U Y W 1 p Y X M g b W l u a W 1 1 c y w x M T h 9 J n F 1 b 3 Q 7 L C Z x d W 9 0 O 1 N l Y 3 R p b 2 4 x L 1 R l b X B v c m F s X 0 p P U k 4 g K D I p L 0 F 1 d G 9 S Z W 1 v d m V k Q 2 9 s d W 1 u c z E u e 1 R h b W l h c y B x d W F k c m l t Y W N 1 b G F 0 d X M s M T E 5 f S Z x d W 9 0 O y w m c X V v d D t T Z W N 0 a W 9 u M S 9 U Z W 1 w b 3 J h b F 9 K T 1 J O I C g y K S 9 B d X R v U m V t b 3 Z l Z E N v b H V t b n M x L n t U Y W 1 p Y X M g c X V h Z H J p d m l 0 d G F 0 d X M s M T I w f S Z x d W 9 0 O y w m c X V v d D t T Z W N 0 a W 9 u M S 9 U Z W 1 w b 3 J h b F 9 K T 1 J O I C g y K S 9 B d X R v U m V t b 3 Z l Z E N v b H V t b n M x L n t U Y W 1 p Y X M g c n V m d X M s M T I x f S Z x d W 9 0 O y w m c X V v d D t T Z W N 0 a W 9 u M S 9 U Z W 1 w b 3 J h b F 9 K T 1 J O I C g y K S 9 B d X R v U m V t b 3 Z l Z E N v b H V t b n M x L n t U Y W 1 p Y X M g c 3 B l Y 2 l v c 3 V z L D E y M n 0 m c X V v d D s s J n F 1 b 3 Q 7 U 2 V j d G l v b j E v V G V t c G 9 y Y W x f S k 9 S T i A o M i k v Q X V 0 b 1 J l b W 9 2 Z W R D b 2 x 1 b W 5 z M S 5 7 V G F t a W F z I H N 0 c m l h d H V z L D E y M 3 0 m c X V v d D s s J n F 1 b 3 Q 7 U 2 V j d G l v b j E v V G V t c G 9 y Y W x f S k 9 S T i A o M i k v Q X V 0 b 1 J l b W 9 2 Z W R D b 2 x 1 b W 5 z M S 5 7 V G F t a W F z I H R v d 2 5 z Z W 5 k a W k s M T I 0 f S Z x d W 9 0 O y w m c X V v d D t T Z W N 0 a W 9 u M S 9 U Z W 1 w b 3 J h b F 9 K T 1 J O I C g y K S 9 B d X R v U m V t b 3 Z l Z E N v b H V t b n M x L n t U Y W 1 p Y X N j a X V y d X M g Z G 9 1 Z 2 x h c 2 l p L D E y N X 0 m c X V v d D s s J n F 1 b 3 Q 7 U 2 V j d G l v b j E v V G V t c G 9 y Y W x f S k 9 S T i A o M i k v Q X V 0 b 1 J l b W 9 2 Z W R D b 2 x 1 b W 5 z M S 5 7 V G F t a W F z Y 2 l 1 c n V z I G h 1 Z H N v b m l j d X M s M T I 2 f S Z x d W 9 0 O y w m c X V v d D t T Z W N 0 a W 9 u M S 9 U Z W 1 w b 3 J h b F 9 K T 1 J O I C g y K S 9 B d X R v U m V t b 3 Z l Z E N v b H V t b n M x L n t U a G 9 t b 2 1 5 c y B 0 Y W x w b 2 l k Z X M s M T I 3 f S Z x d W 9 0 O y w m c X V v d D t T Z W N 0 a W 9 u M S 9 U Z W 1 w b 3 J h b F 9 K T 1 J O I C g y K S 9 B d X R v U m V t b 3 Z l Z E N v b H V t b n M x L n t a Y X B 1 c y B o d W R z b 2 5 p d X M s M T I 4 f S Z x d W 9 0 O y w m c X V v d D t T Z W N 0 a W 9 u M S 9 U Z W 1 w b 3 J h b F 9 K T 1 J O I C g y K S 9 B d X R v U m V t b 3 Z l Z E N v b H V t b n M x L n t a Y X B 1 c y B w c m l u Y 2 V w c y w x M j l 9 J n F 1 b 3 Q 7 L C Z x d W 9 0 O 1 N l Y 3 R p b 2 4 x L 1 R l b X B v c m F s X 0 p P U k 4 g K D I p L 0 F 1 d G 9 S Z W 1 v d m V k Q 2 9 s d W 1 u c z E u e 1 p h c H V z I H R y a W 5 v d G F 0 d X M s M T M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V t c G 9 y Y W x f S k 9 S T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3 J h b F 9 K T 1 J O J T I w K D I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v c m F s X 0 p P U k 4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3 J h b F 9 N T 0 F C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V t c G 9 y Y W x f T U 9 B Q l 9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y L T A 2 V D A y O j M z O j E 4 L j Q 2 O T M 5 N z N a I i A v P j x F b n R y e S B U e X B l P S J G a W x s Q 2 9 s d W 1 u V H l w Z X M i I F Z h b H V l P S J z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T 0 i I C 8 + P E V u d H J 5 I F R 5 c G U 9 I k Z p b G x D b 2 x 1 b W 5 O Y W 1 l c y I g V m F s d W U 9 I n N b J n F 1 b 3 Q 7 Q 2 9 s d W 1 u M S Z x d W 9 0 O y w m c X V v d D t B b W 1 v c 3 B l c m 1 v c G h p b H V z I G h h c n J p c 2 l p J n F 1 b 3 Q 7 L C Z x d W 9 0 O 0 J h a W 9 t e X M g d G F 5 b G 9 y a S Z x d W 9 0 O y w m c X V v d D t C b G F y a W 5 h I G J y Z X Z p Y 2 F 1 Z G E m c X V v d D s s J n F 1 b 3 Q 7 Q m x h c m l u Y S B j Y X J v b G l u Z W 5 z a X M m c X V v d D s s J n F 1 b 3 Q 7 Q m x h c m l u Y S B o e W x v c G h h Z 2 E m c X V v d D s s J n F 1 b 3 Q 7 Q 2 F s b G 9 z c G V y b W 9 w a G l s d X M g b G F 0 Z X J h b G l z J n F 1 b 3 Q 7 L C Z x d W 9 0 O 0 N o Y W V 0 b 2 R p c H V z I G J h a W x l e W k m c X V v d D s s J n F 1 b 3 Q 7 Q 2 h h Z X R v Z G l w d X M g Y 2 F s a W Z v c m 5 p Y 3 V z J n F 1 b 3 Q 7 L C Z x d W 9 0 O 0 N o Y W V 0 b 2 R p c H V z I G V y Z W 1 p Y 3 V z J n F 1 b 3 Q 7 L C Z x d W 9 0 O 0 N o Y W V 0 b 2 R p c H V z I G h p c 3 B p Z H V z J n F 1 b 3 Q 7 L C Z x d W 9 0 O 0 N o Y W V 0 b 2 R p c H V z I G l u d G V y b W V k a X V z J n F 1 b 3 Q 7 L C Z x d W 9 0 O 0 N o Y W V 0 b 2 R p c H V z I H B l b m l j a W x s Y X R 1 c y Z x d W 9 0 O y w m c X V v d D t D c n l w d G 9 0 a X M g c G F y d m E m c X V v d D s s J n F 1 b 3 Q 7 R G l j c m 9 z d G 9 u e X g g Z 3 J v Z W 5 s Y W 5 k a W N 1 c y Z x d W 9 0 O y w m c X V v d D t E a W R l b H B o a X M g d m l y Z 2 l u a W F u Y S Z x d W 9 0 O y w m c X V v d D t E a X B v Z G 9 t e X M g b W V y c m l h b W k m c X V v d D s s J n F 1 b 3 Q 7 R G l w b 2 R v b X l z I G 1 p Y 3 J v c H M m c X V v d D s s J n F 1 b 3 Q 7 R G l w b 2 R v b X l z I G 9 y Z G l p J n F 1 b 3 Q 7 L C Z x d W 9 0 O 0 R p c G 9 k b 2 1 5 c y B z c G V j d G F i a W x p c y Z x d W 9 0 O y w m c X V v d D t H b G F 1 Y 2 9 t e X M g c 2 F i c m l u d X M m c X V v d D s s J n F 1 b 3 Q 7 R 2 x h d W N v b X l z I H Z v b G F u c y Z x d W 9 0 O y w m c X V v d D t J Y 3 R p Z G 9 t e X M g d H J p Z G V j Z W 1 s a W 5 l Y X R 1 c y Z x d W 9 0 O y w m c X V v d D t J Y 3 R p Z G 9 t e X M g d H J p Z G V j Z W 1 s a W 5 l Y X R 1 c y B t b 2 5 0 a W N v b G E m c X V v d D s s J n F 1 b 3 Q 7 T G V t b W l z Y 3 V z I G N 1 c n R h d H V z J n F 1 b 3 Q 7 L C Z x d W 9 0 O 0 x l b W 1 1 c y B 0 c m l t d W N y b 2 5 h d H V z J n F 1 b 3 Q 7 L C Z x d W 9 0 O 0 x l c H V z I G F t Z X J p Y 2 F u d X M m c X V v d D s s J n F 1 b 3 Q 7 T G V w d X M g Y 2 F s a W Z v c m 5 p Y 3 V z J n F 1 b 3 Q 7 L C Z x d W 9 0 O 0 1 p Y 3 J v d H V z I G N h b G l m b 3 J u a W N 1 c y Z x d W 9 0 O y w m c X V v d D t N a W N y b 3 R 1 c y B s b 2 5 n a W N h d W R 1 c y Z x d W 9 0 O y w m c X V v d D t N a W N y b 3 R 1 c y B t a X V y d X M m c X V v d D s s J n F 1 b 3 Q 7 T W l j c m 9 0 d X M g b W 9 u d G F u d X M m c X V v d D s s J n F 1 b 3 Q 7 T W l j c m 9 0 d X M g b 2 N o c m 9 n Y X N 0 Z X I m c X V v d D s s J n F 1 b 3 Q 7 T W l j c m 9 0 d X M g b 2 V j b 2 5 v b X V z J n F 1 b 3 Q 7 L C Z x d W 9 0 O 0 1 p Y 3 J v d H V z I G 9 y Z W d v b m k m c X V v d D s s J n F 1 b 3 Q 7 T W l j c m 9 0 d X M g c G V u b n N 5 b H Z h b m l j d X M m c X V v d D s s J n F 1 b 3 Q 7 T W l j c m 9 0 d X M g c G l u Z X R v c n V t J n F 1 b 3 Q 7 L C Z x d W 9 0 O 0 1 p Y 3 J v d H V z I H h h b n R o b 2 d u Y X R o d X M m c X V v d D s s J n F 1 b 3 Q 7 T X V z I G 1 1 c 2 N 1 b H V z J n F 1 b 3 Q 7 L C Z x d W 9 0 O 0 1 1 c 3 R l b G E g Z X J t a W 5 l Y S Z x d W 9 0 O y w m c X V v d D t N d X N 0 Z W x h I G Z y Z W 5 h d G E m c X V v d D s s J n F 1 b 3 Q 7 T X V z d G V s Y S B u a X Z h b G l z J n F 1 b 3 Q 7 L C Z x d W 9 0 O 0 1 5 b 2 R l c y B n Y X B w Z X J p J n F 1 b 3 Q 7 L C Z x d W 9 0 O 0 1 5 b 2 R l c y B y d X R p b H V z J n F 1 b 3 Q 7 L C Z x d W 9 0 O 0 5 h c G F l b 3 p h c H V z I G l u c 2 l n b m l z J n F 1 b 3 Q 7 L C Z x d W 9 0 O 0 5 l b 3 R v b W E g Y W x i a W d 1 b G E m c X V v d D s s J n F 1 b 3 Q 7 T m V v d G 9 t Y S B m b G 9 y a W R h b m E m c X V v d D s s J n F 1 b 3 Q 7 T m V v d G 9 t Y S B s Z X B p Z G E m c X V v d D s s J n F 1 b 3 Q 7 T m V v d G 9 t Y S B t Z X h p Y 2 F u Y S Z x d W 9 0 O y w m c X V v d D t O Z W 9 0 b 2 1 h I G 1 p Y 3 J v c H V z J n F 1 b 3 Q 7 L C Z x d W 9 0 O 0 5 l d X J v d H J p Y 2 h 1 c y B n a W J i c 2 l p J n F 1 b 3 Q 7 L C Z x d W 9 0 O 0 9 j a G 9 0 b 2 5 h I H B y a W 5 j Z X B z J n F 1 b 3 Q 7 L C Z x d W 9 0 O 0 9 j a H J v d G 9 t e X M g b n V 0 d G F s b G k m c X V v d D s s J n F 1 b 3 Q 7 T 2 5 5 Y 2 h v b X l z I G F y Z W 5 p Y 2 9 s Y S Z x d W 9 0 O y w m c X V v d D t P b n l j a G 9 t e X M g b G V 1 Y 2 9 n Y X N 0 Z X I m c X V v d D s s J n F 1 b 3 Q 7 T 2 5 5 Y 2 h v b X l z I H R v c n J p Z H V z J n F 1 b 3 Q 7 L C Z x d W 9 0 O 0 9 y e X p v b X l z I H B h b H V z d H J p c y Z x d W 9 0 O y w m c X V v d D t Q Z X J v Z 2 5 h d G h 1 c y B h b X B s d X M m c X V v d D s s J n F 1 b 3 Q 7 U G V y b 2 d u Y X R o d X M g Z m F z Y 2 l h d H V z J n F 1 b 3 Q 7 L C Z x d W 9 0 O 1 B l c m 9 n b m F 0 a H V z I G Z s Y X Z l c 2 N l b n M m c X V v d D s s J n F 1 b 3 Q 7 U G V y b 2 d u Y X R o d X M g Z m x h d n V z J n F 1 b 3 Q 7 L C Z x d W 9 0 O 1 B l c m 9 n b m F 0 a H V z I G l u b 3 J u Y X R 1 c y Z x d W 9 0 O y w m c X V v d D t Q Z X J v Z 2 5 h d G h 1 c y B s b 2 5 n a W 1 l b W J y a X M m c X V v d D s s J n F 1 b 3 Q 7 U G V y b 2 d u Y X R o d X M g c G F y d n V z J n F 1 b 3 Q 7 L C Z x d W 9 0 O 1 B l c m 9 t e X N j d X M g Y X R 0 d 2 F 0 Z X J p J n F 1 b 3 Q 7 L C Z x d W 9 0 O 1 B l c m 9 t e X N j d X M g Y m 9 5 b G l p J n F 1 b 3 Q 7 L C Z x d W 9 0 O 1 B l c m 9 t e X N j d X M g Y 2 F s a W Z v c m 5 p Y 3 V z J n F 1 b 3 Q 7 L C Z x d W 9 0 O 1 B l c m 9 t e X N j d X M g Y 3 J p b m l 0 d X M m c X V v d D s s J n F 1 b 3 Q 7 U G V y b 2 1 5 c 2 N 1 c y B l c m V t a W N 1 c y Z x d W 9 0 O y w m c X V v d D t Q Z X J v b X l z Y 3 V z I G d v c 3 N 5 c G l u d X M m c X V v d D s s J n F 1 b 3 Q 7 U G V y b 2 1 5 c 2 N 1 c y B r Z W V u a S Z x d W 9 0 O y w m c X V v d D t Q Z X J v b X l z Y 3 V z I G x l d W N v c H V z J n F 1 b 3 Q 7 L C Z x d W 9 0 O 1 B l c m 9 t e X N j d X M g b W F u a W N 1 b G F 0 d X M m c X V v d D s s J n F 1 b 3 Q 7 U G V y b 2 1 5 c 2 N 1 c y B t Z X J y a W F t a S Z x d W 9 0 O y w m c X V v d D t Q Z X J v b X l z Y 3 V z I H B v b G l v b m 9 0 d X M m c X V v d D s s J n F 1 b 3 Q 7 U G V y b 2 1 5 c 2 N 1 c y B 0 c n V l a S Z x d W 9 0 O y w m c X V v d D t Q a G V u Y W N v b X l z I G l u d G V y b W V k a X V z J n F 1 b 3 Q 7 L C Z x d W 9 0 O 1 B v Z G 9 t e X M g Z m x v c m l k Y W 5 1 c y Z x d W 9 0 O y w m c X V v d D t S Y X R 0 d X M g b m 9 y d m V n a W N 1 c y Z x d W 9 0 O y w m c X V v d D t S Y X R 0 d X M g c m F 0 d H V z J n F 1 b 3 Q 7 L C Z x d W 9 0 O 1 J l a X R o c m 9 k b 2 5 0 b 2 1 5 c y B m d W x 2 Z X N j Z W 5 z J n F 1 b 3 Q 7 L C Z x d W 9 0 O 1 J l a X R o c m 9 k b 2 5 0 b 2 1 5 c y B o d W 1 1 b G l z J n F 1 b 3 Q 7 L C Z x d W 9 0 O 1 J l a X R o c m 9 k b 2 5 0 b 2 1 5 c y B t Z W d h b G 9 0 a X M m c X V v d D s s J n F 1 b 3 Q 7 U m V p d G h y b 2 R v b n R v b X l z I G 1 v b n R h b n V z J n F 1 b 3 Q 7 L C Z x d W 9 0 O 1 N j a X V y d X M g Y 2 F y b 2 x p b m V u c 2 l z J n F 1 b 3 Q 7 L C Z x d W 9 0 O 1 N p Z 2 1 v Z G 9 u I G F y a X p v b m F l J n F 1 b 3 Q 7 L C Z x d W 9 0 O 1 N p Z 2 1 v Z G 9 u I G h p c 3 B p Z H V z J n F 1 b 3 Q 7 L C Z x d W 9 0 O 1 N p Z 2 1 v Z G 9 u I G h p c 3 B p Z H V z I G V y Z W 1 p Y 3 V z J n F 1 b 3 Q 7 L C Z x d W 9 0 O 1 N p Z 2 1 v Z G 9 u I G 9 j a H J v Z 2 5 h d G h 1 c y Z x d W 9 0 O y w m c X V v d D t T b 3 J l e C B h c m N 0 a W N 1 c y Z x d W 9 0 O y w m c X V v d D t T b 3 J l e C B i Y W l y Z G k m c X V v d D s s J n F 1 b 3 Q 7 U 2 9 y Z X g g Y 2 l u Z X J l d X M m c X V v d D s s J n F 1 b 3 Q 7 U 2 9 y Z X g g Z n V t Z X V z J n F 1 b 3 Q 7 L C Z x d W 9 0 O 1 N v c m V 4 I G h h e W R l b m k m c X V v d D s s J n F 1 b 3 Q 7 U 2 9 y Z X g g a G 9 5 a S Z x d W 9 0 O y w m c X V v d D t T b 3 J l e C B s b 2 5 n a X J v c 3 R y a X M m c X V v d D s s J n F 1 b 3 Q 7 U 2 9 y Z X g g b W V y c m l h b W k m c X V v d D s s J n F 1 b 3 Q 7 U 2 9 y Z X g g b W 9 u d G l j b 2 x 1 c y Z x d W 9 0 O y w m c X V v d D t T b 3 J l e C B w Y W x 1 c 3 R y a X M m c X V v d D s s J n F 1 b 3 Q 7 U 2 9 y Z X g g d H J v d 2 J y a W R n a W k m c X V v d D s s J n F 1 b 3 Q 7 U 2 9 y Z X g g d H V u Z H J l b n N p c y Z x d W 9 0 O y w m c X V v d D t T b 3 J l e C B 1 Z 3 l 1 b m F r J n F 1 b 3 Q 7 L C Z x d W 9 0 O 1 N v c m V 4 I H Z h Z 3 J h b n M m c X V v d D s s J n F 1 b 3 Q 7 U 3 B l c m 1 v c G h p b H V z I G F y b W F 0 d X M m c X V v d D s s J n F 1 b 3 Q 7 U 3 B l c m 1 v c G h p b H V z I G J l Z W N o Z X l p J n F 1 b 3 Q 7 L C Z x d W 9 0 O 1 N w Z X J t b 3 B o a W x 1 c y B m c m F u a 2 x p b m l p J n F 1 b 3 Q 7 L C Z x d W 9 0 O 1 N w Z X J t b 3 B o a W x 1 c y B w Y X J y e W l p J n F 1 b 3 Q 7 L C Z x d W 9 0 O 1 N w Z X J t b 3 B o a W x 1 c y B y a W N o Y X J k c 2 9 u a W k m c X V v d D s s J n F 1 b 3 Q 7 U 3 B l c m 1 v c G h p b H V z I H N w a W x v c 2 9 t Y S Z x d W 9 0 O y w m c X V v d D t T c G V y b W 9 w a G l s d X M g d G V y Z X R p Y 2 F 1 Z H V z J n F 1 b 3 Q 7 L C Z x d W 9 0 O 1 N w Z X J t b 3 B o a W x 1 c y B 2 Y X J p Z W d h d H V z J n F 1 b 3 Q 7 L C Z x d W 9 0 O 1 N 5 b H Z p b G F n d X M g Y X V k d W J v b m l p J n F 1 b 3 Q 7 L C Z x d W 9 0 O 1 N 5 b H Z p b G F n d X M g Z m x v c m l k Y W 5 1 c y Z x d W 9 0 O y w m c X V v d D t T e W x 2 a W x h Z 3 V z I G 5 1 d H R h b G x p a S Z x d W 9 0 O y w m c X V v d D t T e W 5 h c H R v b X l z I G N v b 3 B l c m k m c X V v d D s s J n F 1 b 3 Q 7 V G F t a W F z I G F s c G l u d X M m c X V v d D s s J n F 1 b 3 Q 7 V G F t a W F z I G F t b 2 V u d X M m c X V v d D s s J n F 1 b 3 Q 7 V G F t a W F z I G R v c n N h b G l z J n F 1 b 3 Q 7 L C Z x d W 9 0 O 1 R h b W l h c y B t a W 5 p b X V z J n F 1 b 3 Q 7 L C Z x d W 9 0 O 1 R h b W l h c y B x d W F k c m l t Y W N 1 b G F 0 d X M m c X V v d D s s J n F 1 b 3 Q 7 V G F t a W F z I H F 1 Y W R y a X Z p d H R h d H V z J n F 1 b 3 Q 7 L C Z x d W 9 0 O 1 R h b W l h c y B y d W Z 1 c y Z x d W 9 0 O y w m c X V v d D t U Y W 1 p Y X M g c 3 B l Y 2 l v c 3 V z J n F 1 b 3 Q 7 L C Z x d W 9 0 O 1 R h b W l h c y B z d H J p Y X R 1 c y Z x d W 9 0 O y w m c X V v d D t U Y W 1 p Y X M g d G 9 3 b n N l b m R p a S Z x d W 9 0 O y w m c X V v d D t U Y W 1 p Y X N j a X V y d X M g Z G 9 1 Z 2 x h c 2 l p J n F 1 b 3 Q 7 L C Z x d W 9 0 O 1 R h b W l h c 2 N p d X J 1 c y B o d W R z b 2 5 p Y 3 V z J n F 1 b 3 Q 7 L C Z x d W 9 0 O 1 R o b 2 1 v b X l z I H R h b H B v a W R l c y Z x d W 9 0 O y w m c X V v d D t a Y X B 1 c y B o d W R z b 2 5 p d X M m c X V v d D s s J n F 1 b 3 Q 7 W m F w d X M g c H J p b m N l c H M m c X V v d D s s J n F 1 b 3 Q 7 W m F w d X M g d H J p b m 9 0 Y X R 1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V t c G 9 y Y W x f T U 9 B Q i A o M i k v Q X V 0 b 1 J l b W 9 2 Z W R D b 2 x 1 b W 5 z M S 5 7 Q 2 9 s d W 1 u M S w w f S Z x d W 9 0 O y w m c X V v d D t T Z W N 0 a W 9 u M S 9 U Z W 1 w b 3 J h b F 9 N T 0 F C I C g y K S 9 B d X R v U m V t b 3 Z l Z E N v b H V t b n M x L n t B b W 1 v c 3 B l c m 1 v c G h p b H V z I G h h c n J p c 2 l p L D F 9 J n F 1 b 3 Q 7 L C Z x d W 9 0 O 1 N l Y 3 R p b 2 4 x L 1 R l b X B v c m F s X 0 1 P Q U I g K D I p L 0 F 1 d G 9 S Z W 1 v d m V k Q 2 9 s d W 1 u c z E u e 0 J h a W 9 t e X M g d G F 5 b G 9 y a S w y f S Z x d W 9 0 O y w m c X V v d D t T Z W N 0 a W 9 u M S 9 U Z W 1 w b 3 J h b F 9 N T 0 F C I C g y K S 9 B d X R v U m V t b 3 Z l Z E N v b H V t b n M x L n t C b G F y a W 5 h I G J y Z X Z p Y 2 F 1 Z G E s M 3 0 m c X V v d D s s J n F 1 b 3 Q 7 U 2 V j d G l v b j E v V G V t c G 9 y Y W x f T U 9 B Q i A o M i k v Q X V 0 b 1 J l b W 9 2 Z W R D b 2 x 1 b W 5 z M S 5 7 Q m x h c m l u Y S B j Y X J v b G l u Z W 5 z a X M s N H 0 m c X V v d D s s J n F 1 b 3 Q 7 U 2 V j d G l v b j E v V G V t c G 9 y Y W x f T U 9 B Q i A o M i k v Q X V 0 b 1 J l b W 9 2 Z W R D b 2 x 1 b W 5 z M S 5 7 Q m x h c m l u Y S B o e W x v c G h h Z 2 E s N X 0 m c X V v d D s s J n F 1 b 3 Q 7 U 2 V j d G l v b j E v V G V t c G 9 y Y W x f T U 9 B Q i A o M i k v Q X V 0 b 1 J l b W 9 2 Z W R D b 2 x 1 b W 5 z M S 5 7 Q 2 F s b G 9 z c G V y b W 9 w a G l s d X M g b G F 0 Z X J h b G l z L D Z 9 J n F 1 b 3 Q 7 L C Z x d W 9 0 O 1 N l Y 3 R p b 2 4 x L 1 R l b X B v c m F s X 0 1 P Q U I g K D I p L 0 F 1 d G 9 S Z W 1 v d m V k Q 2 9 s d W 1 u c z E u e 0 N o Y W V 0 b 2 R p c H V z I G J h a W x l e W k s N 3 0 m c X V v d D s s J n F 1 b 3 Q 7 U 2 V j d G l v b j E v V G V t c G 9 y Y W x f T U 9 B Q i A o M i k v Q X V 0 b 1 J l b W 9 2 Z W R D b 2 x 1 b W 5 z M S 5 7 Q 2 h h Z X R v Z G l w d X M g Y 2 F s a W Z v c m 5 p Y 3 V z L D h 9 J n F 1 b 3 Q 7 L C Z x d W 9 0 O 1 N l Y 3 R p b 2 4 x L 1 R l b X B v c m F s X 0 1 P Q U I g K D I p L 0 F 1 d G 9 S Z W 1 v d m V k Q 2 9 s d W 1 u c z E u e 0 N o Y W V 0 b 2 R p c H V z I G V y Z W 1 p Y 3 V z L D l 9 J n F 1 b 3 Q 7 L C Z x d W 9 0 O 1 N l Y 3 R p b 2 4 x L 1 R l b X B v c m F s X 0 1 P Q U I g K D I p L 0 F 1 d G 9 S Z W 1 v d m V k Q 2 9 s d W 1 u c z E u e 0 N o Y W V 0 b 2 R p c H V z I G h p c 3 B p Z H V z L D E w f S Z x d W 9 0 O y w m c X V v d D t T Z W N 0 a W 9 u M S 9 U Z W 1 w b 3 J h b F 9 N T 0 F C I C g y K S 9 B d X R v U m V t b 3 Z l Z E N v b H V t b n M x L n t D a G F l d G 9 k a X B 1 c y B p b n R l c m 1 l Z G l 1 c y w x M X 0 m c X V v d D s s J n F 1 b 3 Q 7 U 2 V j d G l v b j E v V G V t c G 9 y Y W x f T U 9 B Q i A o M i k v Q X V 0 b 1 J l b W 9 2 Z W R D b 2 x 1 b W 5 z M S 5 7 Q 2 h h Z X R v Z G l w d X M g c G V u a W N p b G x h d H V z L D E y f S Z x d W 9 0 O y w m c X V v d D t T Z W N 0 a W 9 u M S 9 U Z W 1 w b 3 J h b F 9 N T 0 F C I C g y K S 9 B d X R v U m V t b 3 Z l Z E N v b H V t b n M x L n t D c n l w d G 9 0 a X M g c G F y d m E s M T N 9 J n F 1 b 3 Q 7 L C Z x d W 9 0 O 1 N l Y 3 R p b 2 4 x L 1 R l b X B v c m F s X 0 1 P Q U I g K D I p L 0 F 1 d G 9 S Z W 1 v d m V k Q 2 9 s d W 1 u c z E u e 0 R p Y 3 J v c 3 R v b n l 4 I G d y b 2 V u b G F u Z G l j d X M s M T R 9 J n F 1 b 3 Q 7 L C Z x d W 9 0 O 1 N l Y 3 R p b 2 4 x L 1 R l b X B v c m F s X 0 1 P Q U I g K D I p L 0 F 1 d G 9 S Z W 1 v d m V k Q 2 9 s d W 1 u c z E u e 0 R p Z G V s c G h p c y B 2 a X J n a W 5 p Y W 5 h L D E 1 f S Z x d W 9 0 O y w m c X V v d D t T Z W N 0 a W 9 u M S 9 U Z W 1 w b 3 J h b F 9 N T 0 F C I C g y K S 9 B d X R v U m V t b 3 Z l Z E N v b H V t b n M x L n t E a X B v Z G 9 t e X M g b W V y c m l h b W k s M T Z 9 J n F 1 b 3 Q 7 L C Z x d W 9 0 O 1 N l Y 3 R p b 2 4 x L 1 R l b X B v c m F s X 0 1 P Q U I g K D I p L 0 F 1 d G 9 S Z W 1 v d m V k Q 2 9 s d W 1 u c z E u e 0 R p c G 9 k b 2 1 5 c y B t a W N y b 3 B z L D E 3 f S Z x d W 9 0 O y w m c X V v d D t T Z W N 0 a W 9 u M S 9 U Z W 1 w b 3 J h b F 9 N T 0 F C I C g y K S 9 B d X R v U m V t b 3 Z l Z E N v b H V t b n M x L n t E a X B v Z G 9 t e X M g b 3 J k a W k s M T h 9 J n F 1 b 3 Q 7 L C Z x d W 9 0 O 1 N l Y 3 R p b 2 4 x L 1 R l b X B v c m F s X 0 1 P Q U I g K D I p L 0 F 1 d G 9 S Z W 1 v d m V k Q 2 9 s d W 1 u c z E u e 0 R p c G 9 k b 2 1 5 c y B z c G V j d G F i a W x p c y w x O X 0 m c X V v d D s s J n F 1 b 3 Q 7 U 2 V j d G l v b j E v V G V t c G 9 y Y W x f T U 9 B Q i A o M i k v Q X V 0 b 1 J l b W 9 2 Z W R D b 2 x 1 b W 5 z M S 5 7 R 2 x h d W N v b X l z I H N h Y n J p b n V z L D I w f S Z x d W 9 0 O y w m c X V v d D t T Z W N 0 a W 9 u M S 9 U Z W 1 w b 3 J h b F 9 N T 0 F C I C g y K S 9 B d X R v U m V t b 3 Z l Z E N v b H V t b n M x L n t H b G F 1 Y 2 9 t e X M g d m 9 s Y W 5 z L D I x f S Z x d W 9 0 O y w m c X V v d D t T Z W N 0 a W 9 u M S 9 U Z W 1 w b 3 J h b F 9 N T 0 F C I C g y K S 9 B d X R v U m V t b 3 Z l Z E N v b H V t b n M x L n t J Y 3 R p Z G 9 t e X M g d H J p Z G V j Z W 1 s a W 5 l Y X R 1 c y w y M n 0 m c X V v d D s s J n F 1 b 3 Q 7 U 2 V j d G l v b j E v V G V t c G 9 y Y W x f T U 9 B Q i A o M i k v Q X V 0 b 1 J l b W 9 2 Z W R D b 2 x 1 b W 5 z M S 5 7 S W N 0 a W R v b X l z I H R y a W R l Y 2 V t b G l u Z W F 0 d X M g b W 9 u d G l j b 2 x h L D I z f S Z x d W 9 0 O y w m c X V v d D t T Z W N 0 a W 9 u M S 9 U Z W 1 w b 3 J h b F 9 N T 0 F C I C g y K S 9 B d X R v U m V t b 3 Z l Z E N v b H V t b n M x L n t M Z W 1 t a X N j d X M g Y 3 V y d G F 0 d X M s M j R 9 J n F 1 b 3 Q 7 L C Z x d W 9 0 O 1 N l Y 3 R p b 2 4 x L 1 R l b X B v c m F s X 0 1 P Q U I g K D I p L 0 F 1 d G 9 S Z W 1 v d m V k Q 2 9 s d W 1 u c z E u e 0 x l b W 1 1 c y B 0 c m l t d W N y b 2 5 h d H V z L D I 1 f S Z x d W 9 0 O y w m c X V v d D t T Z W N 0 a W 9 u M S 9 U Z W 1 w b 3 J h b F 9 N T 0 F C I C g y K S 9 B d X R v U m V t b 3 Z l Z E N v b H V t b n M x L n t M Z X B 1 c y B h b W V y a W N h b n V z L D I 2 f S Z x d W 9 0 O y w m c X V v d D t T Z W N 0 a W 9 u M S 9 U Z W 1 w b 3 J h b F 9 N T 0 F C I C g y K S 9 B d X R v U m V t b 3 Z l Z E N v b H V t b n M x L n t M Z X B 1 c y B j Y W x p Z m 9 y b m l j d X M s M j d 9 J n F 1 b 3 Q 7 L C Z x d W 9 0 O 1 N l Y 3 R p b 2 4 x L 1 R l b X B v c m F s X 0 1 P Q U I g K D I p L 0 F 1 d G 9 S Z W 1 v d m V k Q 2 9 s d W 1 u c z E u e 0 1 p Y 3 J v d H V z I G N h b G l m b 3 J u a W N 1 c y w y O H 0 m c X V v d D s s J n F 1 b 3 Q 7 U 2 V j d G l v b j E v V G V t c G 9 y Y W x f T U 9 B Q i A o M i k v Q X V 0 b 1 J l b W 9 2 Z W R D b 2 x 1 b W 5 z M S 5 7 T W l j c m 9 0 d X M g b G 9 u Z 2 l j Y X V k d X M s M j l 9 J n F 1 b 3 Q 7 L C Z x d W 9 0 O 1 N l Y 3 R p b 2 4 x L 1 R l b X B v c m F s X 0 1 P Q U I g K D I p L 0 F 1 d G 9 S Z W 1 v d m V k Q 2 9 s d W 1 u c z E u e 0 1 p Y 3 J v d H V z I G 1 p d X J 1 c y w z M H 0 m c X V v d D s s J n F 1 b 3 Q 7 U 2 V j d G l v b j E v V G V t c G 9 y Y W x f T U 9 B Q i A o M i k v Q X V 0 b 1 J l b W 9 2 Z W R D b 2 x 1 b W 5 z M S 5 7 T W l j c m 9 0 d X M g b W 9 u d G F u d X M s M z F 9 J n F 1 b 3 Q 7 L C Z x d W 9 0 O 1 N l Y 3 R p b 2 4 x L 1 R l b X B v c m F s X 0 1 P Q U I g K D I p L 0 F 1 d G 9 S Z W 1 v d m V k Q 2 9 s d W 1 u c z E u e 0 1 p Y 3 J v d H V z I G 9 j a H J v Z 2 F z d G V y L D M y f S Z x d W 9 0 O y w m c X V v d D t T Z W N 0 a W 9 u M S 9 U Z W 1 w b 3 J h b F 9 N T 0 F C I C g y K S 9 B d X R v U m V t b 3 Z l Z E N v b H V t b n M x L n t N a W N y b 3 R 1 c y B v Z W N v b m 9 t d X M s M z N 9 J n F 1 b 3 Q 7 L C Z x d W 9 0 O 1 N l Y 3 R p b 2 4 x L 1 R l b X B v c m F s X 0 1 P Q U I g K D I p L 0 F 1 d G 9 S Z W 1 v d m V k Q 2 9 s d W 1 u c z E u e 0 1 p Y 3 J v d H V z I G 9 y Z W d v b m k s M z R 9 J n F 1 b 3 Q 7 L C Z x d W 9 0 O 1 N l Y 3 R p b 2 4 x L 1 R l b X B v c m F s X 0 1 P Q U I g K D I p L 0 F 1 d G 9 S Z W 1 v d m V k Q 2 9 s d W 1 u c z E u e 0 1 p Y 3 J v d H V z I H B l b m 5 z e W x 2 Y W 5 p Y 3 V z L D M 1 f S Z x d W 9 0 O y w m c X V v d D t T Z W N 0 a W 9 u M S 9 U Z W 1 w b 3 J h b F 9 N T 0 F C I C g y K S 9 B d X R v U m V t b 3 Z l Z E N v b H V t b n M x L n t N a W N y b 3 R 1 c y B w a W 5 l d G 9 y d W 0 s M z Z 9 J n F 1 b 3 Q 7 L C Z x d W 9 0 O 1 N l Y 3 R p b 2 4 x L 1 R l b X B v c m F s X 0 1 P Q U I g K D I p L 0 F 1 d G 9 S Z W 1 v d m V k Q 2 9 s d W 1 u c z E u e 0 1 p Y 3 J v d H V z I H h h b n R o b 2 d u Y X R o d X M s M z d 9 J n F 1 b 3 Q 7 L C Z x d W 9 0 O 1 N l Y 3 R p b 2 4 x L 1 R l b X B v c m F s X 0 1 P Q U I g K D I p L 0 F 1 d G 9 S Z W 1 v d m V k Q 2 9 s d W 1 u c z E u e 0 1 1 c y B t d X N j d W x 1 c y w z O H 0 m c X V v d D s s J n F 1 b 3 Q 7 U 2 V j d G l v b j E v V G V t c G 9 y Y W x f T U 9 B Q i A o M i k v Q X V 0 b 1 J l b W 9 2 Z W R D b 2 x 1 b W 5 z M S 5 7 T X V z d G V s Y S B l c m 1 p b m V h L D M 5 f S Z x d W 9 0 O y w m c X V v d D t T Z W N 0 a W 9 u M S 9 U Z W 1 w b 3 J h b F 9 N T 0 F C I C g y K S 9 B d X R v U m V t b 3 Z l Z E N v b H V t b n M x L n t N d X N 0 Z W x h I G Z y Z W 5 h d G E s N D B 9 J n F 1 b 3 Q 7 L C Z x d W 9 0 O 1 N l Y 3 R p b 2 4 x L 1 R l b X B v c m F s X 0 1 P Q U I g K D I p L 0 F 1 d G 9 S Z W 1 v d m V k Q 2 9 s d W 1 u c z E u e 0 1 1 c 3 R l b G E g b m l 2 Y W x p c y w 0 M X 0 m c X V v d D s s J n F 1 b 3 Q 7 U 2 V j d G l v b j E v V G V t c G 9 y Y W x f T U 9 B Q i A o M i k v Q X V 0 b 1 J l b W 9 2 Z W R D b 2 x 1 b W 5 z M S 5 7 T X l v Z G V z I G d h c H B l c m k s N D J 9 J n F 1 b 3 Q 7 L C Z x d W 9 0 O 1 N l Y 3 R p b 2 4 x L 1 R l b X B v c m F s X 0 1 P Q U I g K D I p L 0 F 1 d G 9 S Z W 1 v d m V k Q 2 9 s d W 1 u c z E u e 0 1 5 b 2 R l c y B y d X R p b H V z L D Q z f S Z x d W 9 0 O y w m c X V v d D t T Z W N 0 a W 9 u M S 9 U Z W 1 w b 3 J h b F 9 N T 0 F C I C g y K S 9 B d X R v U m V t b 3 Z l Z E N v b H V t b n M x L n t O Y X B h Z W 9 6 Y X B 1 c y B p b n N p Z 2 5 p c y w 0 N H 0 m c X V v d D s s J n F 1 b 3 Q 7 U 2 V j d G l v b j E v V G V t c G 9 y Y W x f T U 9 B Q i A o M i k v Q X V 0 b 1 J l b W 9 2 Z W R D b 2 x 1 b W 5 z M S 5 7 T m V v d G 9 t Y S B h b G J p Z 3 V s Y S w 0 N X 0 m c X V v d D s s J n F 1 b 3 Q 7 U 2 V j d G l v b j E v V G V t c G 9 y Y W x f T U 9 B Q i A o M i k v Q X V 0 b 1 J l b W 9 2 Z W R D b 2 x 1 b W 5 z M S 5 7 T m V v d G 9 t Y S B m b G 9 y a W R h b m E s N D Z 9 J n F 1 b 3 Q 7 L C Z x d W 9 0 O 1 N l Y 3 R p b 2 4 x L 1 R l b X B v c m F s X 0 1 P Q U I g K D I p L 0 F 1 d G 9 S Z W 1 v d m V k Q 2 9 s d W 1 u c z E u e 0 5 l b 3 R v b W E g b G V w a W R h L D Q 3 f S Z x d W 9 0 O y w m c X V v d D t T Z W N 0 a W 9 u M S 9 U Z W 1 w b 3 J h b F 9 N T 0 F C I C g y K S 9 B d X R v U m V t b 3 Z l Z E N v b H V t b n M x L n t O Z W 9 0 b 2 1 h I G 1 l e G l j Y W 5 h L D Q 4 f S Z x d W 9 0 O y w m c X V v d D t T Z W N 0 a W 9 u M S 9 U Z W 1 w b 3 J h b F 9 N T 0 F C I C g y K S 9 B d X R v U m V t b 3 Z l Z E N v b H V t b n M x L n t O Z W 9 0 b 2 1 h I G 1 p Y 3 J v c H V z L D Q 5 f S Z x d W 9 0 O y w m c X V v d D t T Z W N 0 a W 9 u M S 9 U Z W 1 w b 3 J h b F 9 N T 0 F C I C g y K S 9 B d X R v U m V t b 3 Z l Z E N v b H V t b n M x L n t O Z X V y b 3 R y a W N o d X M g Z 2 l i Y n N p a S w 1 M H 0 m c X V v d D s s J n F 1 b 3 Q 7 U 2 V j d G l v b j E v V G V t c G 9 y Y W x f T U 9 B Q i A o M i k v Q X V 0 b 1 J l b W 9 2 Z W R D b 2 x 1 b W 5 z M S 5 7 T 2 N o b 3 R v b m E g c H J p b m N l c H M s N T F 9 J n F 1 b 3 Q 7 L C Z x d W 9 0 O 1 N l Y 3 R p b 2 4 x L 1 R l b X B v c m F s X 0 1 P Q U I g K D I p L 0 F 1 d G 9 S Z W 1 v d m V k Q 2 9 s d W 1 u c z E u e 0 9 j a H J v d G 9 t e X M g b n V 0 d G F s b G k s N T J 9 J n F 1 b 3 Q 7 L C Z x d W 9 0 O 1 N l Y 3 R p b 2 4 x L 1 R l b X B v c m F s X 0 1 P Q U I g K D I p L 0 F 1 d G 9 S Z W 1 v d m V k Q 2 9 s d W 1 u c z E u e 0 9 u e W N o b 2 1 5 c y B h c m V u a W N v b G E s N T N 9 J n F 1 b 3 Q 7 L C Z x d W 9 0 O 1 N l Y 3 R p b 2 4 x L 1 R l b X B v c m F s X 0 1 P Q U I g K D I p L 0 F 1 d G 9 S Z W 1 v d m V k Q 2 9 s d W 1 u c z E u e 0 9 u e W N o b 2 1 5 c y B s Z X V j b 2 d h c 3 R l c i w 1 N H 0 m c X V v d D s s J n F 1 b 3 Q 7 U 2 V j d G l v b j E v V G V t c G 9 y Y W x f T U 9 B Q i A o M i k v Q X V 0 b 1 J l b W 9 2 Z W R D b 2 x 1 b W 5 z M S 5 7 T 2 5 5 Y 2 h v b X l z I H R v c n J p Z H V z L D U 1 f S Z x d W 9 0 O y w m c X V v d D t T Z W N 0 a W 9 u M S 9 U Z W 1 w b 3 J h b F 9 N T 0 F C I C g y K S 9 B d X R v U m V t b 3 Z l Z E N v b H V t b n M x L n t P c n l 6 b 2 1 5 c y B w Y W x 1 c 3 R y a X M s N T Z 9 J n F 1 b 3 Q 7 L C Z x d W 9 0 O 1 N l Y 3 R p b 2 4 x L 1 R l b X B v c m F s X 0 1 P Q U I g K D I p L 0 F 1 d G 9 S Z W 1 v d m V k Q 2 9 s d W 1 u c z E u e 1 B l c m 9 n b m F 0 a H V z I G F t c G x 1 c y w 1 N 3 0 m c X V v d D s s J n F 1 b 3 Q 7 U 2 V j d G l v b j E v V G V t c G 9 y Y W x f T U 9 B Q i A o M i k v Q X V 0 b 1 J l b W 9 2 Z W R D b 2 x 1 b W 5 z M S 5 7 U G V y b 2 d u Y X R o d X M g Z m F z Y 2 l h d H V z L D U 4 f S Z x d W 9 0 O y w m c X V v d D t T Z W N 0 a W 9 u M S 9 U Z W 1 w b 3 J h b F 9 N T 0 F C I C g y K S 9 B d X R v U m V t b 3 Z l Z E N v b H V t b n M x L n t Q Z X J v Z 2 5 h d G h 1 c y B m b G F 2 Z X N j Z W 5 z L D U 5 f S Z x d W 9 0 O y w m c X V v d D t T Z W N 0 a W 9 u M S 9 U Z W 1 w b 3 J h b F 9 N T 0 F C I C g y K S 9 B d X R v U m V t b 3 Z l Z E N v b H V t b n M x L n t Q Z X J v Z 2 5 h d G h 1 c y B m b G F 2 d X M s N j B 9 J n F 1 b 3 Q 7 L C Z x d W 9 0 O 1 N l Y 3 R p b 2 4 x L 1 R l b X B v c m F s X 0 1 P Q U I g K D I p L 0 F 1 d G 9 S Z W 1 v d m V k Q 2 9 s d W 1 u c z E u e 1 B l c m 9 n b m F 0 a H V z I G l u b 3 J u Y X R 1 c y w 2 M X 0 m c X V v d D s s J n F 1 b 3 Q 7 U 2 V j d G l v b j E v V G V t c G 9 y Y W x f T U 9 B Q i A o M i k v Q X V 0 b 1 J l b W 9 2 Z W R D b 2 x 1 b W 5 z M S 5 7 U G V y b 2 d u Y X R o d X M g b G 9 u Z 2 l t Z W 1 i c m l z L D Y y f S Z x d W 9 0 O y w m c X V v d D t T Z W N 0 a W 9 u M S 9 U Z W 1 w b 3 J h b F 9 N T 0 F C I C g y K S 9 B d X R v U m V t b 3 Z l Z E N v b H V t b n M x L n t Q Z X J v Z 2 5 h d G h 1 c y B w Y X J 2 d X M s N j N 9 J n F 1 b 3 Q 7 L C Z x d W 9 0 O 1 N l Y 3 R p b 2 4 x L 1 R l b X B v c m F s X 0 1 P Q U I g K D I p L 0 F 1 d G 9 S Z W 1 v d m V k Q 2 9 s d W 1 u c z E u e 1 B l c m 9 t e X N j d X M g Y X R 0 d 2 F 0 Z X J p L D Y 0 f S Z x d W 9 0 O y w m c X V v d D t T Z W N 0 a W 9 u M S 9 U Z W 1 w b 3 J h b F 9 N T 0 F C I C g y K S 9 B d X R v U m V t b 3 Z l Z E N v b H V t b n M x L n t Q Z X J v b X l z Y 3 V z I G J v e W x p a S w 2 N X 0 m c X V v d D s s J n F 1 b 3 Q 7 U 2 V j d G l v b j E v V G V t c G 9 y Y W x f T U 9 B Q i A o M i k v Q X V 0 b 1 J l b W 9 2 Z W R D b 2 x 1 b W 5 z M S 5 7 U G V y b 2 1 5 c 2 N 1 c y B j Y W x p Z m 9 y b m l j d X M s N j Z 9 J n F 1 b 3 Q 7 L C Z x d W 9 0 O 1 N l Y 3 R p b 2 4 x L 1 R l b X B v c m F s X 0 1 P Q U I g K D I p L 0 F 1 d G 9 S Z W 1 v d m V k Q 2 9 s d W 1 u c z E u e 1 B l c m 9 t e X N j d X M g Y 3 J p b m l 0 d X M s N j d 9 J n F 1 b 3 Q 7 L C Z x d W 9 0 O 1 N l Y 3 R p b 2 4 x L 1 R l b X B v c m F s X 0 1 P Q U I g K D I p L 0 F 1 d G 9 S Z W 1 v d m V k Q 2 9 s d W 1 u c z E u e 1 B l c m 9 t e X N j d X M g Z X J l b W l j d X M s N j h 9 J n F 1 b 3 Q 7 L C Z x d W 9 0 O 1 N l Y 3 R p b 2 4 x L 1 R l b X B v c m F s X 0 1 P Q U I g K D I p L 0 F 1 d G 9 S Z W 1 v d m V k Q 2 9 s d W 1 u c z E u e 1 B l c m 9 t e X N j d X M g Z 2 9 z c 3 l w a W 5 1 c y w 2 O X 0 m c X V v d D s s J n F 1 b 3 Q 7 U 2 V j d G l v b j E v V G V t c G 9 y Y W x f T U 9 B Q i A o M i k v Q X V 0 b 1 J l b W 9 2 Z W R D b 2 x 1 b W 5 z M S 5 7 U G V y b 2 1 5 c 2 N 1 c y B r Z W V u a S w 3 M H 0 m c X V v d D s s J n F 1 b 3 Q 7 U 2 V j d G l v b j E v V G V t c G 9 y Y W x f T U 9 B Q i A o M i k v Q X V 0 b 1 J l b W 9 2 Z W R D b 2 x 1 b W 5 z M S 5 7 U G V y b 2 1 5 c 2 N 1 c y B s Z X V j b 3 B 1 c y w 3 M X 0 m c X V v d D s s J n F 1 b 3 Q 7 U 2 V j d G l v b j E v V G V t c G 9 y Y W x f T U 9 B Q i A o M i k v Q X V 0 b 1 J l b W 9 2 Z W R D b 2 x 1 b W 5 z M S 5 7 U G V y b 2 1 5 c 2 N 1 c y B t Y W 5 p Y 3 V s Y X R 1 c y w 3 M n 0 m c X V v d D s s J n F 1 b 3 Q 7 U 2 V j d G l v b j E v V G V t c G 9 y Y W x f T U 9 B Q i A o M i k v Q X V 0 b 1 J l b W 9 2 Z W R D b 2 x 1 b W 5 z M S 5 7 U G V y b 2 1 5 c 2 N 1 c y B t Z X J y a W F t a S w 3 M 3 0 m c X V v d D s s J n F 1 b 3 Q 7 U 2 V j d G l v b j E v V G V t c G 9 y Y W x f T U 9 B Q i A o M i k v Q X V 0 b 1 J l b W 9 2 Z W R D b 2 x 1 b W 5 z M S 5 7 U G V y b 2 1 5 c 2 N 1 c y B w b 2 x p b 2 5 v d H V z L D c 0 f S Z x d W 9 0 O y w m c X V v d D t T Z W N 0 a W 9 u M S 9 U Z W 1 w b 3 J h b F 9 N T 0 F C I C g y K S 9 B d X R v U m V t b 3 Z l Z E N v b H V t b n M x L n t Q Z X J v b X l z Y 3 V z I H R y d W V p L D c 1 f S Z x d W 9 0 O y w m c X V v d D t T Z W N 0 a W 9 u M S 9 U Z W 1 w b 3 J h b F 9 N T 0 F C I C g y K S 9 B d X R v U m V t b 3 Z l Z E N v b H V t b n M x L n t Q a G V u Y W N v b X l z I G l u d G V y b W V k a X V z L D c 2 f S Z x d W 9 0 O y w m c X V v d D t T Z W N 0 a W 9 u M S 9 U Z W 1 w b 3 J h b F 9 N T 0 F C I C g y K S 9 B d X R v U m V t b 3 Z l Z E N v b H V t b n M x L n t Q b 2 R v b X l z I G Z s b 3 J p Z G F u d X M s N z d 9 J n F 1 b 3 Q 7 L C Z x d W 9 0 O 1 N l Y 3 R p b 2 4 x L 1 R l b X B v c m F s X 0 1 P Q U I g K D I p L 0 F 1 d G 9 S Z W 1 v d m V k Q 2 9 s d W 1 u c z E u e 1 J h d H R 1 c y B u b 3 J 2 Z W d p Y 3 V z L D c 4 f S Z x d W 9 0 O y w m c X V v d D t T Z W N 0 a W 9 u M S 9 U Z W 1 w b 3 J h b F 9 N T 0 F C I C g y K S 9 B d X R v U m V t b 3 Z l Z E N v b H V t b n M x L n t S Y X R 0 d X M g c m F 0 d H V z L D c 5 f S Z x d W 9 0 O y w m c X V v d D t T Z W N 0 a W 9 u M S 9 U Z W 1 w b 3 J h b F 9 N T 0 F C I C g y K S 9 B d X R v U m V t b 3 Z l Z E N v b H V t b n M x L n t S Z W l 0 a H J v Z G 9 u d G 9 t e X M g Z n V s d m V z Y 2 V u c y w 4 M H 0 m c X V v d D s s J n F 1 b 3 Q 7 U 2 V j d G l v b j E v V G V t c G 9 y Y W x f T U 9 B Q i A o M i k v Q X V 0 b 1 J l b W 9 2 Z W R D b 2 x 1 b W 5 z M S 5 7 U m V p d G h y b 2 R v b n R v b X l z I G h 1 b X V s a X M s O D F 9 J n F 1 b 3 Q 7 L C Z x d W 9 0 O 1 N l Y 3 R p b 2 4 x L 1 R l b X B v c m F s X 0 1 P Q U I g K D I p L 0 F 1 d G 9 S Z W 1 v d m V k Q 2 9 s d W 1 u c z E u e 1 J l a X R o c m 9 k b 2 5 0 b 2 1 5 c y B t Z W d h b G 9 0 a X M s O D J 9 J n F 1 b 3 Q 7 L C Z x d W 9 0 O 1 N l Y 3 R p b 2 4 x L 1 R l b X B v c m F s X 0 1 P Q U I g K D I p L 0 F 1 d G 9 S Z W 1 v d m V k Q 2 9 s d W 1 u c z E u e 1 J l a X R o c m 9 k b 2 5 0 b 2 1 5 c y B t b 2 5 0 Y W 5 1 c y w 4 M 3 0 m c X V v d D s s J n F 1 b 3 Q 7 U 2 V j d G l v b j E v V G V t c G 9 y Y W x f T U 9 B Q i A o M i k v Q X V 0 b 1 J l b W 9 2 Z W R D b 2 x 1 b W 5 z M S 5 7 U 2 N p d X J 1 c y B j Y X J v b G l u Z W 5 z a X M s O D R 9 J n F 1 b 3 Q 7 L C Z x d W 9 0 O 1 N l Y 3 R p b 2 4 x L 1 R l b X B v c m F s X 0 1 P Q U I g K D I p L 0 F 1 d G 9 S Z W 1 v d m V k Q 2 9 s d W 1 u c z E u e 1 N p Z 2 1 v Z G 9 u I G F y a X p v b m F l L D g 1 f S Z x d W 9 0 O y w m c X V v d D t T Z W N 0 a W 9 u M S 9 U Z W 1 w b 3 J h b F 9 N T 0 F C I C g y K S 9 B d X R v U m V t b 3 Z l Z E N v b H V t b n M x L n t T a W d t b 2 R v b i B o a X N w a W R 1 c y w 4 N n 0 m c X V v d D s s J n F 1 b 3 Q 7 U 2 V j d G l v b j E v V G V t c G 9 y Y W x f T U 9 B Q i A o M i k v Q X V 0 b 1 J l b W 9 2 Z W R D b 2 x 1 b W 5 z M S 5 7 U 2 l n b W 9 k b 2 4 g a G l z c G l k d X M g Z X J l b W l j d X M s O D d 9 J n F 1 b 3 Q 7 L C Z x d W 9 0 O 1 N l Y 3 R p b 2 4 x L 1 R l b X B v c m F s X 0 1 P Q U I g K D I p L 0 F 1 d G 9 S Z W 1 v d m V k Q 2 9 s d W 1 u c z E u e 1 N p Z 2 1 v Z G 9 u I G 9 j a H J v Z 2 5 h d G h 1 c y w 4 O H 0 m c X V v d D s s J n F 1 b 3 Q 7 U 2 V j d G l v b j E v V G V t c G 9 y Y W x f T U 9 B Q i A o M i k v Q X V 0 b 1 J l b W 9 2 Z W R D b 2 x 1 b W 5 z M S 5 7 U 2 9 y Z X g g Y X J j d G l j d X M s O D l 9 J n F 1 b 3 Q 7 L C Z x d W 9 0 O 1 N l Y 3 R p b 2 4 x L 1 R l b X B v c m F s X 0 1 P Q U I g K D I p L 0 F 1 d G 9 S Z W 1 v d m V k Q 2 9 s d W 1 u c z E u e 1 N v c m V 4 I G J h a X J k a S w 5 M H 0 m c X V v d D s s J n F 1 b 3 Q 7 U 2 V j d G l v b j E v V G V t c G 9 y Y W x f T U 9 B Q i A o M i k v Q X V 0 b 1 J l b W 9 2 Z W R D b 2 x 1 b W 5 z M S 5 7 U 2 9 y Z X g g Y 2 l u Z X J l d X M s O T F 9 J n F 1 b 3 Q 7 L C Z x d W 9 0 O 1 N l Y 3 R p b 2 4 x L 1 R l b X B v c m F s X 0 1 P Q U I g K D I p L 0 F 1 d G 9 S Z W 1 v d m V k Q 2 9 s d W 1 u c z E u e 1 N v c m V 4 I G Z 1 b W V 1 c y w 5 M n 0 m c X V v d D s s J n F 1 b 3 Q 7 U 2 V j d G l v b j E v V G V t c G 9 y Y W x f T U 9 B Q i A o M i k v Q X V 0 b 1 J l b W 9 2 Z W R D b 2 x 1 b W 5 z M S 5 7 U 2 9 y Z X g g a G F 5 Z G V u a S w 5 M 3 0 m c X V v d D s s J n F 1 b 3 Q 7 U 2 V j d G l v b j E v V G V t c G 9 y Y W x f T U 9 B Q i A o M i k v Q X V 0 b 1 J l b W 9 2 Z W R D b 2 x 1 b W 5 z M S 5 7 U 2 9 y Z X g g a G 9 5 a S w 5 N H 0 m c X V v d D s s J n F 1 b 3 Q 7 U 2 V j d G l v b j E v V G V t c G 9 y Y W x f T U 9 B Q i A o M i k v Q X V 0 b 1 J l b W 9 2 Z W R D b 2 x 1 b W 5 z M S 5 7 U 2 9 y Z X g g b G 9 u Z 2 l y b 3 N 0 c m l z L D k 1 f S Z x d W 9 0 O y w m c X V v d D t T Z W N 0 a W 9 u M S 9 U Z W 1 w b 3 J h b F 9 N T 0 F C I C g y K S 9 B d X R v U m V t b 3 Z l Z E N v b H V t b n M x L n t T b 3 J l e C B t Z X J y a W F t a S w 5 N n 0 m c X V v d D s s J n F 1 b 3 Q 7 U 2 V j d G l v b j E v V G V t c G 9 y Y W x f T U 9 B Q i A o M i k v Q X V 0 b 1 J l b W 9 2 Z W R D b 2 x 1 b W 5 z M S 5 7 U 2 9 y Z X g g b W 9 u d G l j b 2 x 1 c y w 5 N 3 0 m c X V v d D s s J n F 1 b 3 Q 7 U 2 V j d G l v b j E v V G V t c G 9 y Y W x f T U 9 B Q i A o M i k v Q X V 0 b 1 J l b W 9 2 Z W R D b 2 x 1 b W 5 z M S 5 7 U 2 9 y Z X g g c G F s d X N 0 c m l z L D k 4 f S Z x d W 9 0 O y w m c X V v d D t T Z W N 0 a W 9 u M S 9 U Z W 1 w b 3 J h b F 9 N T 0 F C I C g y K S 9 B d X R v U m V t b 3 Z l Z E N v b H V t b n M x L n t T b 3 J l e C B 0 c m 9 3 Y n J p Z G d p a S w 5 O X 0 m c X V v d D s s J n F 1 b 3 Q 7 U 2 V j d G l v b j E v V G V t c G 9 y Y W x f T U 9 B Q i A o M i k v Q X V 0 b 1 J l b W 9 2 Z W R D b 2 x 1 b W 5 z M S 5 7 U 2 9 y Z X g g d H V u Z H J l b n N p c y w x M D B 9 J n F 1 b 3 Q 7 L C Z x d W 9 0 O 1 N l Y 3 R p b 2 4 x L 1 R l b X B v c m F s X 0 1 P Q U I g K D I p L 0 F 1 d G 9 S Z W 1 v d m V k Q 2 9 s d W 1 u c z E u e 1 N v c m V 4 I H V n e X V u Y W s s M T A x f S Z x d W 9 0 O y w m c X V v d D t T Z W N 0 a W 9 u M S 9 U Z W 1 w b 3 J h b F 9 N T 0 F C I C g y K S 9 B d X R v U m V t b 3 Z l Z E N v b H V t b n M x L n t T b 3 J l e C B 2 Y W d y Y W 5 z L D E w M n 0 m c X V v d D s s J n F 1 b 3 Q 7 U 2 V j d G l v b j E v V G V t c G 9 y Y W x f T U 9 B Q i A o M i k v Q X V 0 b 1 J l b W 9 2 Z W R D b 2 x 1 b W 5 z M S 5 7 U 3 B l c m 1 v c G h p b H V z I G F y b W F 0 d X M s M T A z f S Z x d W 9 0 O y w m c X V v d D t T Z W N 0 a W 9 u M S 9 U Z W 1 w b 3 J h b F 9 N T 0 F C I C g y K S 9 B d X R v U m V t b 3 Z l Z E N v b H V t b n M x L n t T c G V y b W 9 w a G l s d X M g Y m V l Y 2 h l e W k s M T A 0 f S Z x d W 9 0 O y w m c X V v d D t T Z W N 0 a W 9 u M S 9 U Z W 1 w b 3 J h b F 9 N T 0 F C I C g y K S 9 B d X R v U m V t b 3 Z l Z E N v b H V t b n M x L n t T c G V y b W 9 w a G l s d X M g Z n J h b m t s a W 5 p a S w x M D V 9 J n F 1 b 3 Q 7 L C Z x d W 9 0 O 1 N l Y 3 R p b 2 4 x L 1 R l b X B v c m F s X 0 1 P Q U I g K D I p L 0 F 1 d G 9 S Z W 1 v d m V k Q 2 9 s d W 1 u c z E u e 1 N w Z X J t b 3 B o a W x 1 c y B w Y X J y e W l p L D E w N n 0 m c X V v d D s s J n F 1 b 3 Q 7 U 2 V j d G l v b j E v V G V t c G 9 y Y W x f T U 9 B Q i A o M i k v Q X V 0 b 1 J l b W 9 2 Z W R D b 2 x 1 b W 5 z M S 5 7 U 3 B l c m 1 v c G h p b H V z I H J p Y 2 h h c m R z b 2 5 p a S w x M D d 9 J n F 1 b 3 Q 7 L C Z x d W 9 0 O 1 N l Y 3 R p b 2 4 x L 1 R l b X B v c m F s X 0 1 P Q U I g K D I p L 0 F 1 d G 9 S Z W 1 v d m V k Q 2 9 s d W 1 u c z E u e 1 N w Z X J t b 3 B o a W x 1 c y B z c G l s b 3 N v b W E s M T A 4 f S Z x d W 9 0 O y w m c X V v d D t T Z W N 0 a W 9 u M S 9 U Z W 1 w b 3 J h b F 9 N T 0 F C I C g y K S 9 B d X R v U m V t b 3 Z l Z E N v b H V t b n M x L n t T c G V y b W 9 w a G l s d X M g d G V y Z X R p Y 2 F 1 Z H V z L D E w O X 0 m c X V v d D s s J n F 1 b 3 Q 7 U 2 V j d G l v b j E v V G V t c G 9 y Y W x f T U 9 B Q i A o M i k v Q X V 0 b 1 J l b W 9 2 Z W R D b 2 x 1 b W 5 z M S 5 7 U 3 B l c m 1 v c G h p b H V z I H Z h c m l l Z 2 F 0 d X M s M T E w f S Z x d W 9 0 O y w m c X V v d D t T Z W N 0 a W 9 u M S 9 U Z W 1 w b 3 J h b F 9 N T 0 F C I C g y K S 9 B d X R v U m V t b 3 Z l Z E N v b H V t b n M x L n t T e W x 2 a W x h Z 3 V z I G F 1 Z H V i b 2 5 p a S w x M T F 9 J n F 1 b 3 Q 7 L C Z x d W 9 0 O 1 N l Y 3 R p b 2 4 x L 1 R l b X B v c m F s X 0 1 P Q U I g K D I p L 0 F 1 d G 9 S Z W 1 v d m V k Q 2 9 s d W 1 u c z E u e 1 N 5 b H Z p b G F n d X M g Z m x v c m l k Y W 5 1 c y w x M T J 9 J n F 1 b 3 Q 7 L C Z x d W 9 0 O 1 N l Y 3 R p b 2 4 x L 1 R l b X B v c m F s X 0 1 P Q U I g K D I p L 0 F 1 d G 9 S Z W 1 v d m V k Q 2 9 s d W 1 u c z E u e 1 N 5 b H Z p b G F n d X M g b n V 0 d G F s b G l p L D E x M 3 0 m c X V v d D s s J n F 1 b 3 Q 7 U 2 V j d G l v b j E v V G V t c G 9 y Y W x f T U 9 B Q i A o M i k v Q X V 0 b 1 J l b W 9 2 Z W R D b 2 x 1 b W 5 z M S 5 7 U 3 l u Y X B 0 b 2 1 5 c y B j b 2 9 w Z X J p L D E x N H 0 m c X V v d D s s J n F 1 b 3 Q 7 U 2 V j d G l v b j E v V G V t c G 9 y Y W x f T U 9 B Q i A o M i k v Q X V 0 b 1 J l b W 9 2 Z W R D b 2 x 1 b W 5 z M S 5 7 V G F t a W F z I G F s c G l u d X M s M T E 1 f S Z x d W 9 0 O y w m c X V v d D t T Z W N 0 a W 9 u M S 9 U Z W 1 w b 3 J h b F 9 N T 0 F C I C g y K S 9 B d X R v U m V t b 3 Z l Z E N v b H V t b n M x L n t U Y W 1 p Y X M g Y W 1 v Z W 5 1 c y w x M T Z 9 J n F 1 b 3 Q 7 L C Z x d W 9 0 O 1 N l Y 3 R p b 2 4 x L 1 R l b X B v c m F s X 0 1 P Q U I g K D I p L 0 F 1 d G 9 S Z W 1 v d m V k Q 2 9 s d W 1 u c z E u e 1 R h b W l h c y B k b 3 J z Y W x p c y w x M T d 9 J n F 1 b 3 Q 7 L C Z x d W 9 0 O 1 N l Y 3 R p b 2 4 x L 1 R l b X B v c m F s X 0 1 P Q U I g K D I p L 0 F 1 d G 9 S Z W 1 v d m V k Q 2 9 s d W 1 u c z E u e 1 R h b W l h c y B t a W 5 p b X V z L D E x O H 0 m c X V v d D s s J n F 1 b 3 Q 7 U 2 V j d G l v b j E v V G V t c G 9 y Y W x f T U 9 B Q i A o M i k v Q X V 0 b 1 J l b W 9 2 Z W R D b 2 x 1 b W 5 z M S 5 7 V G F t a W F z I H F 1 Y W R y a W 1 h Y 3 V s Y X R 1 c y w x M T l 9 J n F 1 b 3 Q 7 L C Z x d W 9 0 O 1 N l Y 3 R p b 2 4 x L 1 R l b X B v c m F s X 0 1 P Q U I g K D I p L 0 F 1 d G 9 S Z W 1 v d m V k Q 2 9 s d W 1 u c z E u e 1 R h b W l h c y B x d W F k c m l 2 a X R 0 Y X R 1 c y w x M j B 9 J n F 1 b 3 Q 7 L C Z x d W 9 0 O 1 N l Y 3 R p b 2 4 x L 1 R l b X B v c m F s X 0 1 P Q U I g K D I p L 0 F 1 d G 9 S Z W 1 v d m V k Q 2 9 s d W 1 u c z E u e 1 R h b W l h c y B y d W Z 1 c y w x M j F 9 J n F 1 b 3 Q 7 L C Z x d W 9 0 O 1 N l Y 3 R p b 2 4 x L 1 R l b X B v c m F s X 0 1 P Q U I g K D I p L 0 F 1 d G 9 S Z W 1 v d m V k Q 2 9 s d W 1 u c z E u e 1 R h b W l h c y B z c G V j a W 9 z d X M s M T I y f S Z x d W 9 0 O y w m c X V v d D t T Z W N 0 a W 9 u M S 9 U Z W 1 w b 3 J h b F 9 N T 0 F C I C g y K S 9 B d X R v U m V t b 3 Z l Z E N v b H V t b n M x L n t U Y W 1 p Y X M g c 3 R y a W F 0 d X M s M T I z f S Z x d W 9 0 O y w m c X V v d D t T Z W N 0 a W 9 u M S 9 U Z W 1 w b 3 J h b F 9 N T 0 F C I C g y K S 9 B d X R v U m V t b 3 Z l Z E N v b H V t b n M x L n t U Y W 1 p Y X M g d G 9 3 b n N l b m R p a S w x M j R 9 J n F 1 b 3 Q 7 L C Z x d W 9 0 O 1 N l Y 3 R p b 2 4 x L 1 R l b X B v c m F s X 0 1 P Q U I g K D I p L 0 F 1 d G 9 S Z W 1 v d m V k Q 2 9 s d W 1 u c z E u e 1 R h b W l h c 2 N p d X J 1 c y B k b 3 V n b G F z a W k s M T I 1 f S Z x d W 9 0 O y w m c X V v d D t T Z W N 0 a W 9 u M S 9 U Z W 1 w b 3 J h b F 9 N T 0 F C I C g y K S 9 B d X R v U m V t b 3 Z l Z E N v b H V t b n M x L n t U Y W 1 p Y X N j a X V y d X M g a H V k c 2 9 u a W N 1 c y w x M j Z 9 J n F 1 b 3 Q 7 L C Z x d W 9 0 O 1 N l Y 3 R p b 2 4 x L 1 R l b X B v c m F s X 0 1 P Q U I g K D I p L 0 F 1 d G 9 S Z W 1 v d m V k Q 2 9 s d W 1 u c z E u e 1 R o b 2 1 v b X l z I H R h b H B v a W R l c y w x M j d 9 J n F 1 b 3 Q 7 L C Z x d W 9 0 O 1 N l Y 3 R p b 2 4 x L 1 R l b X B v c m F s X 0 1 P Q U I g K D I p L 0 F 1 d G 9 S Z W 1 v d m V k Q 2 9 s d W 1 u c z E u e 1 p h c H V z I G h 1 Z H N v b m l 1 c y w x M j h 9 J n F 1 b 3 Q 7 L C Z x d W 9 0 O 1 N l Y 3 R p b 2 4 x L 1 R l b X B v c m F s X 0 1 P Q U I g K D I p L 0 F 1 d G 9 S Z W 1 v d m V k Q 2 9 s d W 1 u c z E u e 1 p h c H V z I H B y a W 5 j Z X B z L D E y O X 0 m c X V v d D s s J n F 1 b 3 Q 7 U 2 V j d G l v b j E v V G V t c G 9 y Y W x f T U 9 B Q i A o M i k v Q X V 0 b 1 J l b W 9 2 Z W R D b 2 x 1 b W 5 z M S 5 7 W m F w d X M g d H J p b m 9 0 Y X R 1 c y w x M z B 9 J n F 1 b 3 Q 7 X S w m c X V v d D t D b 2 x 1 b W 5 D b 3 V u d C Z x d W 9 0 O z o x M z E s J n F 1 b 3 Q 7 S 2 V 5 Q 2 9 s d W 1 u T m F t Z X M m c X V v d D s 6 W 1 0 s J n F 1 b 3 Q 7 Q 2 9 s d W 1 u S W R l b n R p d G l l c y Z x d W 9 0 O z p b J n F 1 b 3 Q 7 U 2 V j d G l v b j E v V G V t c G 9 y Y W x f T U 9 B Q i A o M i k v Q X V 0 b 1 J l b W 9 2 Z W R D b 2 x 1 b W 5 z M S 5 7 Q 2 9 s d W 1 u M S w w f S Z x d W 9 0 O y w m c X V v d D t T Z W N 0 a W 9 u M S 9 U Z W 1 w b 3 J h b F 9 N T 0 F C I C g y K S 9 B d X R v U m V t b 3 Z l Z E N v b H V t b n M x L n t B b W 1 v c 3 B l c m 1 v c G h p b H V z I G h h c n J p c 2 l p L D F 9 J n F 1 b 3 Q 7 L C Z x d W 9 0 O 1 N l Y 3 R p b 2 4 x L 1 R l b X B v c m F s X 0 1 P Q U I g K D I p L 0 F 1 d G 9 S Z W 1 v d m V k Q 2 9 s d W 1 u c z E u e 0 J h a W 9 t e X M g d G F 5 b G 9 y a S w y f S Z x d W 9 0 O y w m c X V v d D t T Z W N 0 a W 9 u M S 9 U Z W 1 w b 3 J h b F 9 N T 0 F C I C g y K S 9 B d X R v U m V t b 3 Z l Z E N v b H V t b n M x L n t C b G F y a W 5 h I G J y Z X Z p Y 2 F 1 Z G E s M 3 0 m c X V v d D s s J n F 1 b 3 Q 7 U 2 V j d G l v b j E v V G V t c G 9 y Y W x f T U 9 B Q i A o M i k v Q X V 0 b 1 J l b W 9 2 Z W R D b 2 x 1 b W 5 z M S 5 7 Q m x h c m l u Y S B j Y X J v b G l u Z W 5 z a X M s N H 0 m c X V v d D s s J n F 1 b 3 Q 7 U 2 V j d G l v b j E v V G V t c G 9 y Y W x f T U 9 B Q i A o M i k v Q X V 0 b 1 J l b W 9 2 Z W R D b 2 x 1 b W 5 z M S 5 7 Q m x h c m l u Y S B o e W x v c G h h Z 2 E s N X 0 m c X V v d D s s J n F 1 b 3 Q 7 U 2 V j d G l v b j E v V G V t c G 9 y Y W x f T U 9 B Q i A o M i k v Q X V 0 b 1 J l b W 9 2 Z W R D b 2 x 1 b W 5 z M S 5 7 Q 2 F s b G 9 z c G V y b W 9 w a G l s d X M g b G F 0 Z X J h b G l z L D Z 9 J n F 1 b 3 Q 7 L C Z x d W 9 0 O 1 N l Y 3 R p b 2 4 x L 1 R l b X B v c m F s X 0 1 P Q U I g K D I p L 0 F 1 d G 9 S Z W 1 v d m V k Q 2 9 s d W 1 u c z E u e 0 N o Y W V 0 b 2 R p c H V z I G J h a W x l e W k s N 3 0 m c X V v d D s s J n F 1 b 3 Q 7 U 2 V j d G l v b j E v V G V t c G 9 y Y W x f T U 9 B Q i A o M i k v Q X V 0 b 1 J l b W 9 2 Z W R D b 2 x 1 b W 5 z M S 5 7 Q 2 h h Z X R v Z G l w d X M g Y 2 F s a W Z v c m 5 p Y 3 V z L D h 9 J n F 1 b 3 Q 7 L C Z x d W 9 0 O 1 N l Y 3 R p b 2 4 x L 1 R l b X B v c m F s X 0 1 P Q U I g K D I p L 0 F 1 d G 9 S Z W 1 v d m V k Q 2 9 s d W 1 u c z E u e 0 N o Y W V 0 b 2 R p c H V z I G V y Z W 1 p Y 3 V z L D l 9 J n F 1 b 3 Q 7 L C Z x d W 9 0 O 1 N l Y 3 R p b 2 4 x L 1 R l b X B v c m F s X 0 1 P Q U I g K D I p L 0 F 1 d G 9 S Z W 1 v d m V k Q 2 9 s d W 1 u c z E u e 0 N o Y W V 0 b 2 R p c H V z I G h p c 3 B p Z H V z L D E w f S Z x d W 9 0 O y w m c X V v d D t T Z W N 0 a W 9 u M S 9 U Z W 1 w b 3 J h b F 9 N T 0 F C I C g y K S 9 B d X R v U m V t b 3 Z l Z E N v b H V t b n M x L n t D a G F l d G 9 k a X B 1 c y B p b n R l c m 1 l Z G l 1 c y w x M X 0 m c X V v d D s s J n F 1 b 3 Q 7 U 2 V j d G l v b j E v V G V t c G 9 y Y W x f T U 9 B Q i A o M i k v Q X V 0 b 1 J l b W 9 2 Z W R D b 2 x 1 b W 5 z M S 5 7 Q 2 h h Z X R v Z G l w d X M g c G V u a W N p b G x h d H V z L D E y f S Z x d W 9 0 O y w m c X V v d D t T Z W N 0 a W 9 u M S 9 U Z W 1 w b 3 J h b F 9 N T 0 F C I C g y K S 9 B d X R v U m V t b 3 Z l Z E N v b H V t b n M x L n t D c n l w d G 9 0 a X M g c G F y d m E s M T N 9 J n F 1 b 3 Q 7 L C Z x d W 9 0 O 1 N l Y 3 R p b 2 4 x L 1 R l b X B v c m F s X 0 1 P Q U I g K D I p L 0 F 1 d G 9 S Z W 1 v d m V k Q 2 9 s d W 1 u c z E u e 0 R p Y 3 J v c 3 R v b n l 4 I G d y b 2 V u b G F u Z G l j d X M s M T R 9 J n F 1 b 3 Q 7 L C Z x d W 9 0 O 1 N l Y 3 R p b 2 4 x L 1 R l b X B v c m F s X 0 1 P Q U I g K D I p L 0 F 1 d G 9 S Z W 1 v d m V k Q 2 9 s d W 1 u c z E u e 0 R p Z G V s c G h p c y B 2 a X J n a W 5 p Y W 5 h L D E 1 f S Z x d W 9 0 O y w m c X V v d D t T Z W N 0 a W 9 u M S 9 U Z W 1 w b 3 J h b F 9 N T 0 F C I C g y K S 9 B d X R v U m V t b 3 Z l Z E N v b H V t b n M x L n t E a X B v Z G 9 t e X M g b W V y c m l h b W k s M T Z 9 J n F 1 b 3 Q 7 L C Z x d W 9 0 O 1 N l Y 3 R p b 2 4 x L 1 R l b X B v c m F s X 0 1 P Q U I g K D I p L 0 F 1 d G 9 S Z W 1 v d m V k Q 2 9 s d W 1 u c z E u e 0 R p c G 9 k b 2 1 5 c y B t a W N y b 3 B z L D E 3 f S Z x d W 9 0 O y w m c X V v d D t T Z W N 0 a W 9 u M S 9 U Z W 1 w b 3 J h b F 9 N T 0 F C I C g y K S 9 B d X R v U m V t b 3 Z l Z E N v b H V t b n M x L n t E a X B v Z G 9 t e X M g b 3 J k a W k s M T h 9 J n F 1 b 3 Q 7 L C Z x d W 9 0 O 1 N l Y 3 R p b 2 4 x L 1 R l b X B v c m F s X 0 1 P Q U I g K D I p L 0 F 1 d G 9 S Z W 1 v d m V k Q 2 9 s d W 1 u c z E u e 0 R p c G 9 k b 2 1 5 c y B z c G V j d G F i a W x p c y w x O X 0 m c X V v d D s s J n F 1 b 3 Q 7 U 2 V j d G l v b j E v V G V t c G 9 y Y W x f T U 9 B Q i A o M i k v Q X V 0 b 1 J l b W 9 2 Z W R D b 2 x 1 b W 5 z M S 5 7 R 2 x h d W N v b X l z I H N h Y n J p b n V z L D I w f S Z x d W 9 0 O y w m c X V v d D t T Z W N 0 a W 9 u M S 9 U Z W 1 w b 3 J h b F 9 N T 0 F C I C g y K S 9 B d X R v U m V t b 3 Z l Z E N v b H V t b n M x L n t H b G F 1 Y 2 9 t e X M g d m 9 s Y W 5 z L D I x f S Z x d W 9 0 O y w m c X V v d D t T Z W N 0 a W 9 u M S 9 U Z W 1 w b 3 J h b F 9 N T 0 F C I C g y K S 9 B d X R v U m V t b 3 Z l Z E N v b H V t b n M x L n t J Y 3 R p Z G 9 t e X M g d H J p Z G V j Z W 1 s a W 5 l Y X R 1 c y w y M n 0 m c X V v d D s s J n F 1 b 3 Q 7 U 2 V j d G l v b j E v V G V t c G 9 y Y W x f T U 9 B Q i A o M i k v Q X V 0 b 1 J l b W 9 2 Z W R D b 2 x 1 b W 5 z M S 5 7 S W N 0 a W R v b X l z I H R y a W R l Y 2 V t b G l u Z W F 0 d X M g b W 9 u d G l j b 2 x h L D I z f S Z x d W 9 0 O y w m c X V v d D t T Z W N 0 a W 9 u M S 9 U Z W 1 w b 3 J h b F 9 N T 0 F C I C g y K S 9 B d X R v U m V t b 3 Z l Z E N v b H V t b n M x L n t M Z W 1 t a X N j d X M g Y 3 V y d G F 0 d X M s M j R 9 J n F 1 b 3 Q 7 L C Z x d W 9 0 O 1 N l Y 3 R p b 2 4 x L 1 R l b X B v c m F s X 0 1 P Q U I g K D I p L 0 F 1 d G 9 S Z W 1 v d m V k Q 2 9 s d W 1 u c z E u e 0 x l b W 1 1 c y B 0 c m l t d W N y b 2 5 h d H V z L D I 1 f S Z x d W 9 0 O y w m c X V v d D t T Z W N 0 a W 9 u M S 9 U Z W 1 w b 3 J h b F 9 N T 0 F C I C g y K S 9 B d X R v U m V t b 3 Z l Z E N v b H V t b n M x L n t M Z X B 1 c y B h b W V y a W N h b n V z L D I 2 f S Z x d W 9 0 O y w m c X V v d D t T Z W N 0 a W 9 u M S 9 U Z W 1 w b 3 J h b F 9 N T 0 F C I C g y K S 9 B d X R v U m V t b 3 Z l Z E N v b H V t b n M x L n t M Z X B 1 c y B j Y W x p Z m 9 y b m l j d X M s M j d 9 J n F 1 b 3 Q 7 L C Z x d W 9 0 O 1 N l Y 3 R p b 2 4 x L 1 R l b X B v c m F s X 0 1 P Q U I g K D I p L 0 F 1 d G 9 S Z W 1 v d m V k Q 2 9 s d W 1 u c z E u e 0 1 p Y 3 J v d H V z I G N h b G l m b 3 J u a W N 1 c y w y O H 0 m c X V v d D s s J n F 1 b 3 Q 7 U 2 V j d G l v b j E v V G V t c G 9 y Y W x f T U 9 B Q i A o M i k v Q X V 0 b 1 J l b W 9 2 Z W R D b 2 x 1 b W 5 z M S 5 7 T W l j c m 9 0 d X M g b G 9 u Z 2 l j Y X V k d X M s M j l 9 J n F 1 b 3 Q 7 L C Z x d W 9 0 O 1 N l Y 3 R p b 2 4 x L 1 R l b X B v c m F s X 0 1 P Q U I g K D I p L 0 F 1 d G 9 S Z W 1 v d m V k Q 2 9 s d W 1 u c z E u e 0 1 p Y 3 J v d H V z I G 1 p d X J 1 c y w z M H 0 m c X V v d D s s J n F 1 b 3 Q 7 U 2 V j d G l v b j E v V G V t c G 9 y Y W x f T U 9 B Q i A o M i k v Q X V 0 b 1 J l b W 9 2 Z W R D b 2 x 1 b W 5 z M S 5 7 T W l j c m 9 0 d X M g b W 9 u d G F u d X M s M z F 9 J n F 1 b 3 Q 7 L C Z x d W 9 0 O 1 N l Y 3 R p b 2 4 x L 1 R l b X B v c m F s X 0 1 P Q U I g K D I p L 0 F 1 d G 9 S Z W 1 v d m V k Q 2 9 s d W 1 u c z E u e 0 1 p Y 3 J v d H V z I G 9 j a H J v Z 2 F z d G V y L D M y f S Z x d W 9 0 O y w m c X V v d D t T Z W N 0 a W 9 u M S 9 U Z W 1 w b 3 J h b F 9 N T 0 F C I C g y K S 9 B d X R v U m V t b 3 Z l Z E N v b H V t b n M x L n t N a W N y b 3 R 1 c y B v Z W N v b m 9 t d X M s M z N 9 J n F 1 b 3 Q 7 L C Z x d W 9 0 O 1 N l Y 3 R p b 2 4 x L 1 R l b X B v c m F s X 0 1 P Q U I g K D I p L 0 F 1 d G 9 S Z W 1 v d m V k Q 2 9 s d W 1 u c z E u e 0 1 p Y 3 J v d H V z I G 9 y Z W d v b m k s M z R 9 J n F 1 b 3 Q 7 L C Z x d W 9 0 O 1 N l Y 3 R p b 2 4 x L 1 R l b X B v c m F s X 0 1 P Q U I g K D I p L 0 F 1 d G 9 S Z W 1 v d m V k Q 2 9 s d W 1 u c z E u e 0 1 p Y 3 J v d H V z I H B l b m 5 z e W x 2 Y W 5 p Y 3 V z L D M 1 f S Z x d W 9 0 O y w m c X V v d D t T Z W N 0 a W 9 u M S 9 U Z W 1 w b 3 J h b F 9 N T 0 F C I C g y K S 9 B d X R v U m V t b 3 Z l Z E N v b H V t b n M x L n t N a W N y b 3 R 1 c y B w a W 5 l d G 9 y d W 0 s M z Z 9 J n F 1 b 3 Q 7 L C Z x d W 9 0 O 1 N l Y 3 R p b 2 4 x L 1 R l b X B v c m F s X 0 1 P Q U I g K D I p L 0 F 1 d G 9 S Z W 1 v d m V k Q 2 9 s d W 1 u c z E u e 0 1 p Y 3 J v d H V z I H h h b n R o b 2 d u Y X R o d X M s M z d 9 J n F 1 b 3 Q 7 L C Z x d W 9 0 O 1 N l Y 3 R p b 2 4 x L 1 R l b X B v c m F s X 0 1 P Q U I g K D I p L 0 F 1 d G 9 S Z W 1 v d m V k Q 2 9 s d W 1 u c z E u e 0 1 1 c y B t d X N j d W x 1 c y w z O H 0 m c X V v d D s s J n F 1 b 3 Q 7 U 2 V j d G l v b j E v V G V t c G 9 y Y W x f T U 9 B Q i A o M i k v Q X V 0 b 1 J l b W 9 2 Z W R D b 2 x 1 b W 5 z M S 5 7 T X V z d G V s Y S B l c m 1 p b m V h L D M 5 f S Z x d W 9 0 O y w m c X V v d D t T Z W N 0 a W 9 u M S 9 U Z W 1 w b 3 J h b F 9 N T 0 F C I C g y K S 9 B d X R v U m V t b 3 Z l Z E N v b H V t b n M x L n t N d X N 0 Z W x h I G Z y Z W 5 h d G E s N D B 9 J n F 1 b 3 Q 7 L C Z x d W 9 0 O 1 N l Y 3 R p b 2 4 x L 1 R l b X B v c m F s X 0 1 P Q U I g K D I p L 0 F 1 d G 9 S Z W 1 v d m V k Q 2 9 s d W 1 u c z E u e 0 1 1 c 3 R l b G E g b m l 2 Y W x p c y w 0 M X 0 m c X V v d D s s J n F 1 b 3 Q 7 U 2 V j d G l v b j E v V G V t c G 9 y Y W x f T U 9 B Q i A o M i k v Q X V 0 b 1 J l b W 9 2 Z W R D b 2 x 1 b W 5 z M S 5 7 T X l v Z G V z I G d h c H B l c m k s N D J 9 J n F 1 b 3 Q 7 L C Z x d W 9 0 O 1 N l Y 3 R p b 2 4 x L 1 R l b X B v c m F s X 0 1 P Q U I g K D I p L 0 F 1 d G 9 S Z W 1 v d m V k Q 2 9 s d W 1 u c z E u e 0 1 5 b 2 R l c y B y d X R p b H V z L D Q z f S Z x d W 9 0 O y w m c X V v d D t T Z W N 0 a W 9 u M S 9 U Z W 1 w b 3 J h b F 9 N T 0 F C I C g y K S 9 B d X R v U m V t b 3 Z l Z E N v b H V t b n M x L n t O Y X B h Z W 9 6 Y X B 1 c y B p b n N p Z 2 5 p c y w 0 N H 0 m c X V v d D s s J n F 1 b 3 Q 7 U 2 V j d G l v b j E v V G V t c G 9 y Y W x f T U 9 B Q i A o M i k v Q X V 0 b 1 J l b W 9 2 Z W R D b 2 x 1 b W 5 z M S 5 7 T m V v d G 9 t Y S B h b G J p Z 3 V s Y S w 0 N X 0 m c X V v d D s s J n F 1 b 3 Q 7 U 2 V j d G l v b j E v V G V t c G 9 y Y W x f T U 9 B Q i A o M i k v Q X V 0 b 1 J l b W 9 2 Z W R D b 2 x 1 b W 5 z M S 5 7 T m V v d G 9 t Y S B m b G 9 y a W R h b m E s N D Z 9 J n F 1 b 3 Q 7 L C Z x d W 9 0 O 1 N l Y 3 R p b 2 4 x L 1 R l b X B v c m F s X 0 1 P Q U I g K D I p L 0 F 1 d G 9 S Z W 1 v d m V k Q 2 9 s d W 1 u c z E u e 0 5 l b 3 R v b W E g b G V w a W R h L D Q 3 f S Z x d W 9 0 O y w m c X V v d D t T Z W N 0 a W 9 u M S 9 U Z W 1 w b 3 J h b F 9 N T 0 F C I C g y K S 9 B d X R v U m V t b 3 Z l Z E N v b H V t b n M x L n t O Z W 9 0 b 2 1 h I G 1 l e G l j Y W 5 h L D Q 4 f S Z x d W 9 0 O y w m c X V v d D t T Z W N 0 a W 9 u M S 9 U Z W 1 w b 3 J h b F 9 N T 0 F C I C g y K S 9 B d X R v U m V t b 3 Z l Z E N v b H V t b n M x L n t O Z W 9 0 b 2 1 h I G 1 p Y 3 J v c H V z L D Q 5 f S Z x d W 9 0 O y w m c X V v d D t T Z W N 0 a W 9 u M S 9 U Z W 1 w b 3 J h b F 9 N T 0 F C I C g y K S 9 B d X R v U m V t b 3 Z l Z E N v b H V t b n M x L n t O Z X V y b 3 R y a W N o d X M g Z 2 l i Y n N p a S w 1 M H 0 m c X V v d D s s J n F 1 b 3 Q 7 U 2 V j d G l v b j E v V G V t c G 9 y Y W x f T U 9 B Q i A o M i k v Q X V 0 b 1 J l b W 9 2 Z W R D b 2 x 1 b W 5 z M S 5 7 T 2 N o b 3 R v b m E g c H J p b m N l c H M s N T F 9 J n F 1 b 3 Q 7 L C Z x d W 9 0 O 1 N l Y 3 R p b 2 4 x L 1 R l b X B v c m F s X 0 1 P Q U I g K D I p L 0 F 1 d G 9 S Z W 1 v d m V k Q 2 9 s d W 1 u c z E u e 0 9 j a H J v d G 9 t e X M g b n V 0 d G F s b G k s N T J 9 J n F 1 b 3 Q 7 L C Z x d W 9 0 O 1 N l Y 3 R p b 2 4 x L 1 R l b X B v c m F s X 0 1 P Q U I g K D I p L 0 F 1 d G 9 S Z W 1 v d m V k Q 2 9 s d W 1 u c z E u e 0 9 u e W N o b 2 1 5 c y B h c m V u a W N v b G E s N T N 9 J n F 1 b 3 Q 7 L C Z x d W 9 0 O 1 N l Y 3 R p b 2 4 x L 1 R l b X B v c m F s X 0 1 P Q U I g K D I p L 0 F 1 d G 9 S Z W 1 v d m V k Q 2 9 s d W 1 u c z E u e 0 9 u e W N o b 2 1 5 c y B s Z X V j b 2 d h c 3 R l c i w 1 N H 0 m c X V v d D s s J n F 1 b 3 Q 7 U 2 V j d G l v b j E v V G V t c G 9 y Y W x f T U 9 B Q i A o M i k v Q X V 0 b 1 J l b W 9 2 Z W R D b 2 x 1 b W 5 z M S 5 7 T 2 5 5 Y 2 h v b X l z I H R v c n J p Z H V z L D U 1 f S Z x d W 9 0 O y w m c X V v d D t T Z W N 0 a W 9 u M S 9 U Z W 1 w b 3 J h b F 9 N T 0 F C I C g y K S 9 B d X R v U m V t b 3 Z l Z E N v b H V t b n M x L n t P c n l 6 b 2 1 5 c y B w Y W x 1 c 3 R y a X M s N T Z 9 J n F 1 b 3 Q 7 L C Z x d W 9 0 O 1 N l Y 3 R p b 2 4 x L 1 R l b X B v c m F s X 0 1 P Q U I g K D I p L 0 F 1 d G 9 S Z W 1 v d m V k Q 2 9 s d W 1 u c z E u e 1 B l c m 9 n b m F 0 a H V z I G F t c G x 1 c y w 1 N 3 0 m c X V v d D s s J n F 1 b 3 Q 7 U 2 V j d G l v b j E v V G V t c G 9 y Y W x f T U 9 B Q i A o M i k v Q X V 0 b 1 J l b W 9 2 Z W R D b 2 x 1 b W 5 z M S 5 7 U G V y b 2 d u Y X R o d X M g Z m F z Y 2 l h d H V z L D U 4 f S Z x d W 9 0 O y w m c X V v d D t T Z W N 0 a W 9 u M S 9 U Z W 1 w b 3 J h b F 9 N T 0 F C I C g y K S 9 B d X R v U m V t b 3 Z l Z E N v b H V t b n M x L n t Q Z X J v Z 2 5 h d G h 1 c y B m b G F 2 Z X N j Z W 5 z L D U 5 f S Z x d W 9 0 O y w m c X V v d D t T Z W N 0 a W 9 u M S 9 U Z W 1 w b 3 J h b F 9 N T 0 F C I C g y K S 9 B d X R v U m V t b 3 Z l Z E N v b H V t b n M x L n t Q Z X J v Z 2 5 h d G h 1 c y B m b G F 2 d X M s N j B 9 J n F 1 b 3 Q 7 L C Z x d W 9 0 O 1 N l Y 3 R p b 2 4 x L 1 R l b X B v c m F s X 0 1 P Q U I g K D I p L 0 F 1 d G 9 S Z W 1 v d m V k Q 2 9 s d W 1 u c z E u e 1 B l c m 9 n b m F 0 a H V z I G l u b 3 J u Y X R 1 c y w 2 M X 0 m c X V v d D s s J n F 1 b 3 Q 7 U 2 V j d G l v b j E v V G V t c G 9 y Y W x f T U 9 B Q i A o M i k v Q X V 0 b 1 J l b W 9 2 Z W R D b 2 x 1 b W 5 z M S 5 7 U G V y b 2 d u Y X R o d X M g b G 9 u Z 2 l t Z W 1 i c m l z L D Y y f S Z x d W 9 0 O y w m c X V v d D t T Z W N 0 a W 9 u M S 9 U Z W 1 w b 3 J h b F 9 N T 0 F C I C g y K S 9 B d X R v U m V t b 3 Z l Z E N v b H V t b n M x L n t Q Z X J v Z 2 5 h d G h 1 c y B w Y X J 2 d X M s N j N 9 J n F 1 b 3 Q 7 L C Z x d W 9 0 O 1 N l Y 3 R p b 2 4 x L 1 R l b X B v c m F s X 0 1 P Q U I g K D I p L 0 F 1 d G 9 S Z W 1 v d m V k Q 2 9 s d W 1 u c z E u e 1 B l c m 9 t e X N j d X M g Y X R 0 d 2 F 0 Z X J p L D Y 0 f S Z x d W 9 0 O y w m c X V v d D t T Z W N 0 a W 9 u M S 9 U Z W 1 w b 3 J h b F 9 N T 0 F C I C g y K S 9 B d X R v U m V t b 3 Z l Z E N v b H V t b n M x L n t Q Z X J v b X l z Y 3 V z I G J v e W x p a S w 2 N X 0 m c X V v d D s s J n F 1 b 3 Q 7 U 2 V j d G l v b j E v V G V t c G 9 y Y W x f T U 9 B Q i A o M i k v Q X V 0 b 1 J l b W 9 2 Z W R D b 2 x 1 b W 5 z M S 5 7 U G V y b 2 1 5 c 2 N 1 c y B j Y W x p Z m 9 y b m l j d X M s N j Z 9 J n F 1 b 3 Q 7 L C Z x d W 9 0 O 1 N l Y 3 R p b 2 4 x L 1 R l b X B v c m F s X 0 1 P Q U I g K D I p L 0 F 1 d G 9 S Z W 1 v d m V k Q 2 9 s d W 1 u c z E u e 1 B l c m 9 t e X N j d X M g Y 3 J p b m l 0 d X M s N j d 9 J n F 1 b 3 Q 7 L C Z x d W 9 0 O 1 N l Y 3 R p b 2 4 x L 1 R l b X B v c m F s X 0 1 P Q U I g K D I p L 0 F 1 d G 9 S Z W 1 v d m V k Q 2 9 s d W 1 u c z E u e 1 B l c m 9 t e X N j d X M g Z X J l b W l j d X M s N j h 9 J n F 1 b 3 Q 7 L C Z x d W 9 0 O 1 N l Y 3 R p b 2 4 x L 1 R l b X B v c m F s X 0 1 P Q U I g K D I p L 0 F 1 d G 9 S Z W 1 v d m V k Q 2 9 s d W 1 u c z E u e 1 B l c m 9 t e X N j d X M g Z 2 9 z c 3 l w a W 5 1 c y w 2 O X 0 m c X V v d D s s J n F 1 b 3 Q 7 U 2 V j d G l v b j E v V G V t c G 9 y Y W x f T U 9 B Q i A o M i k v Q X V 0 b 1 J l b W 9 2 Z W R D b 2 x 1 b W 5 z M S 5 7 U G V y b 2 1 5 c 2 N 1 c y B r Z W V u a S w 3 M H 0 m c X V v d D s s J n F 1 b 3 Q 7 U 2 V j d G l v b j E v V G V t c G 9 y Y W x f T U 9 B Q i A o M i k v Q X V 0 b 1 J l b W 9 2 Z W R D b 2 x 1 b W 5 z M S 5 7 U G V y b 2 1 5 c 2 N 1 c y B s Z X V j b 3 B 1 c y w 3 M X 0 m c X V v d D s s J n F 1 b 3 Q 7 U 2 V j d G l v b j E v V G V t c G 9 y Y W x f T U 9 B Q i A o M i k v Q X V 0 b 1 J l b W 9 2 Z W R D b 2 x 1 b W 5 z M S 5 7 U G V y b 2 1 5 c 2 N 1 c y B t Y W 5 p Y 3 V s Y X R 1 c y w 3 M n 0 m c X V v d D s s J n F 1 b 3 Q 7 U 2 V j d G l v b j E v V G V t c G 9 y Y W x f T U 9 B Q i A o M i k v Q X V 0 b 1 J l b W 9 2 Z W R D b 2 x 1 b W 5 z M S 5 7 U G V y b 2 1 5 c 2 N 1 c y B t Z X J y a W F t a S w 3 M 3 0 m c X V v d D s s J n F 1 b 3 Q 7 U 2 V j d G l v b j E v V G V t c G 9 y Y W x f T U 9 B Q i A o M i k v Q X V 0 b 1 J l b W 9 2 Z W R D b 2 x 1 b W 5 z M S 5 7 U G V y b 2 1 5 c 2 N 1 c y B w b 2 x p b 2 5 v d H V z L D c 0 f S Z x d W 9 0 O y w m c X V v d D t T Z W N 0 a W 9 u M S 9 U Z W 1 w b 3 J h b F 9 N T 0 F C I C g y K S 9 B d X R v U m V t b 3 Z l Z E N v b H V t b n M x L n t Q Z X J v b X l z Y 3 V z I H R y d W V p L D c 1 f S Z x d W 9 0 O y w m c X V v d D t T Z W N 0 a W 9 u M S 9 U Z W 1 w b 3 J h b F 9 N T 0 F C I C g y K S 9 B d X R v U m V t b 3 Z l Z E N v b H V t b n M x L n t Q a G V u Y W N v b X l z I G l u d G V y b W V k a X V z L D c 2 f S Z x d W 9 0 O y w m c X V v d D t T Z W N 0 a W 9 u M S 9 U Z W 1 w b 3 J h b F 9 N T 0 F C I C g y K S 9 B d X R v U m V t b 3 Z l Z E N v b H V t b n M x L n t Q b 2 R v b X l z I G Z s b 3 J p Z G F u d X M s N z d 9 J n F 1 b 3 Q 7 L C Z x d W 9 0 O 1 N l Y 3 R p b 2 4 x L 1 R l b X B v c m F s X 0 1 P Q U I g K D I p L 0 F 1 d G 9 S Z W 1 v d m V k Q 2 9 s d W 1 u c z E u e 1 J h d H R 1 c y B u b 3 J 2 Z W d p Y 3 V z L D c 4 f S Z x d W 9 0 O y w m c X V v d D t T Z W N 0 a W 9 u M S 9 U Z W 1 w b 3 J h b F 9 N T 0 F C I C g y K S 9 B d X R v U m V t b 3 Z l Z E N v b H V t b n M x L n t S Y X R 0 d X M g c m F 0 d H V z L D c 5 f S Z x d W 9 0 O y w m c X V v d D t T Z W N 0 a W 9 u M S 9 U Z W 1 w b 3 J h b F 9 N T 0 F C I C g y K S 9 B d X R v U m V t b 3 Z l Z E N v b H V t b n M x L n t S Z W l 0 a H J v Z G 9 u d G 9 t e X M g Z n V s d m V z Y 2 V u c y w 4 M H 0 m c X V v d D s s J n F 1 b 3 Q 7 U 2 V j d G l v b j E v V G V t c G 9 y Y W x f T U 9 B Q i A o M i k v Q X V 0 b 1 J l b W 9 2 Z W R D b 2 x 1 b W 5 z M S 5 7 U m V p d G h y b 2 R v b n R v b X l z I G h 1 b X V s a X M s O D F 9 J n F 1 b 3 Q 7 L C Z x d W 9 0 O 1 N l Y 3 R p b 2 4 x L 1 R l b X B v c m F s X 0 1 P Q U I g K D I p L 0 F 1 d G 9 S Z W 1 v d m V k Q 2 9 s d W 1 u c z E u e 1 J l a X R o c m 9 k b 2 5 0 b 2 1 5 c y B t Z W d h b G 9 0 a X M s O D J 9 J n F 1 b 3 Q 7 L C Z x d W 9 0 O 1 N l Y 3 R p b 2 4 x L 1 R l b X B v c m F s X 0 1 P Q U I g K D I p L 0 F 1 d G 9 S Z W 1 v d m V k Q 2 9 s d W 1 u c z E u e 1 J l a X R o c m 9 k b 2 5 0 b 2 1 5 c y B t b 2 5 0 Y W 5 1 c y w 4 M 3 0 m c X V v d D s s J n F 1 b 3 Q 7 U 2 V j d G l v b j E v V G V t c G 9 y Y W x f T U 9 B Q i A o M i k v Q X V 0 b 1 J l b W 9 2 Z W R D b 2 x 1 b W 5 z M S 5 7 U 2 N p d X J 1 c y B j Y X J v b G l u Z W 5 z a X M s O D R 9 J n F 1 b 3 Q 7 L C Z x d W 9 0 O 1 N l Y 3 R p b 2 4 x L 1 R l b X B v c m F s X 0 1 P Q U I g K D I p L 0 F 1 d G 9 S Z W 1 v d m V k Q 2 9 s d W 1 u c z E u e 1 N p Z 2 1 v Z G 9 u I G F y a X p v b m F l L D g 1 f S Z x d W 9 0 O y w m c X V v d D t T Z W N 0 a W 9 u M S 9 U Z W 1 w b 3 J h b F 9 N T 0 F C I C g y K S 9 B d X R v U m V t b 3 Z l Z E N v b H V t b n M x L n t T a W d t b 2 R v b i B o a X N w a W R 1 c y w 4 N n 0 m c X V v d D s s J n F 1 b 3 Q 7 U 2 V j d G l v b j E v V G V t c G 9 y Y W x f T U 9 B Q i A o M i k v Q X V 0 b 1 J l b W 9 2 Z W R D b 2 x 1 b W 5 z M S 5 7 U 2 l n b W 9 k b 2 4 g a G l z c G l k d X M g Z X J l b W l j d X M s O D d 9 J n F 1 b 3 Q 7 L C Z x d W 9 0 O 1 N l Y 3 R p b 2 4 x L 1 R l b X B v c m F s X 0 1 P Q U I g K D I p L 0 F 1 d G 9 S Z W 1 v d m V k Q 2 9 s d W 1 u c z E u e 1 N p Z 2 1 v Z G 9 u I G 9 j a H J v Z 2 5 h d G h 1 c y w 4 O H 0 m c X V v d D s s J n F 1 b 3 Q 7 U 2 V j d G l v b j E v V G V t c G 9 y Y W x f T U 9 B Q i A o M i k v Q X V 0 b 1 J l b W 9 2 Z W R D b 2 x 1 b W 5 z M S 5 7 U 2 9 y Z X g g Y X J j d G l j d X M s O D l 9 J n F 1 b 3 Q 7 L C Z x d W 9 0 O 1 N l Y 3 R p b 2 4 x L 1 R l b X B v c m F s X 0 1 P Q U I g K D I p L 0 F 1 d G 9 S Z W 1 v d m V k Q 2 9 s d W 1 u c z E u e 1 N v c m V 4 I G J h a X J k a S w 5 M H 0 m c X V v d D s s J n F 1 b 3 Q 7 U 2 V j d G l v b j E v V G V t c G 9 y Y W x f T U 9 B Q i A o M i k v Q X V 0 b 1 J l b W 9 2 Z W R D b 2 x 1 b W 5 z M S 5 7 U 2 9 y Z X g g Y 2 l u Z X J l d X M s O T F 9 J n F 1 b 3 Q 7 L C Z x d W 9 0 O 1 N l Y 3 R p b 2 4 x L 1 R l b X B v c m F s X 0 1 P Q U I g K D I p L 0 F 1 d G 9 S Z W 1 v d m V k Q 2 9 s d W 1 u c z E u e 1 N v c m V 4 I G Z 1 b W V 1 c y w 5 M n 0 m c X V v d D s s J n F 1 b 3 Q 7 U 2 V j d G l v b j E v V G V t c G 9 y Y W x f T U 9 B Q i A o M i k v Q X V 0 b 1 J l b W 9 2 Z W R D b 2 x 1 b W 5 z M S 5 7 U 2 9 y Z X g g a G F 5 Z G V u a S w 5 M 3 0 m c X V v d D s s J n F 1 b 3 Q 7 U 2 V j d G l v b j E v V G V t c G 9 y Y W x f T U 9 B Q i A o M i k v Q X V 0 b 1 J l b W 9 2 Z W R D b 2 x 1 b W 5 z M S 5 7 U 2 9 y Z X g g a G 9 5 a S w 5 N H 0 m c X V v d D s s J n F 1 b 3 Q 7 U 2 V j d G l v b j E v V G V t c G 9 y Y W x f T U 9 B Q i A o M i k v Q X V 0 b 1 J l b W 9 2 Z W R D b 2 x 1 b W 5 z M S 5 7 U 2 9 y Z X g g b G 9 u Z 2 l y b 3 N 0 c m l z L D k 1 f S Z x d W 9 0 O y w m c X V v d D t T Z W N 0 a W 9 u M S 9 U Z W 1 w b 3 J h b F 9 N T 0 F C I C g y K S 9 B d X R v U m V t b 3 Z l Z E N v b H V t b n M x L n t T b 3 J l e C B t Z X J y a W F t a S w 5 N n 0 m c X V v d D s s J n F 1 b 3 Q 7 U 2 V j d G l v b j E v V G V t c G 9 y Y W x f T U 9 B Q i A o M i k v Q X V 0 b 1 J l b W 9 2 Z W R D b 2 x 1 b W 5 z M S 5 7 U 2 9 y Z X g g b W 9 u d G l j b 2 x 1 c y w 5 N 3 0 m c X V v d D s s J n F 1 b 3 Q 7 U 2 V j d G l v b j E v V G V t c G 9 y Y W x f T U 9 B Q i A o M i k v Q X V 0 b 1 J l b W 9 2 Z W R D b 2 x 1 b W 5 z M S 5 7 U 2 9 y Z X g g c G F s d X N 0 c m l z L D k 4 f S Z x d W 9 0 O y w m c X V v d D t T Z W N 0 a W 9 u M S 9 U Z W 1 w b 3 J h b F 9 N T 0 F C I C g y K S 9 B d X R v U m V t b 3 Z l Z E N v b H V t b n M x L n t T b 3 J l e C B 0 c m 9 3 Y n J p Z G d p a S w 5 O X 0 m c X V v d D s s J n F 1 b 3 Q 7 U 2 V j d G l v b j E v V G V t c G 9 y Y W x f T U 9 B Q i A o M i k v Q X V 0 b 1 J l b W 9 2 Z W R D b 2 x 1 b W 5 z M S 5 7 U 2 9 y Z X g g d H V u Z H J l b n N p c y w x M D B 9 J n F 1 b 3 Q 7 L C Z x d W 9 0 O 1 N l Y 3 R p b 2 4 x L 1 R l b X B v c m F s X 0 1 P Q U I g K D I p L 0 F 1 d G 9 S Z W 1 v d m V k Q 2 9 s d W 1 u c z E u e 1 N v c m V 4 I H V n e X V u Y W s s M T A x f S Z x d W 9 0 O y w m c X V v d D t T Z W N 0 a W 9 u M S 9 U Z W 1 w b 3 J h b F 9 N T 0 F C I C g y K S 9 B d X R v U m V t b 3 Z l Z E N v b H V t b n M x L n t T b 3 J l e C B 2 Y W d y Y W 5 z L D E w M n 0 m c X V v d D s s J n F 1 b 3 Q 7 U 2 V j d G l v b j E v V G V t c G 9 y Y W x f T U 9 B Q i A o M i k v Q X V 0 b 1 J l b W 9 2 Z W R D b 2 x 1 b W 5 z M S 5 7 U 3 B l c m 1 v c G h p b H V z I G F y b W F 0 d X M s M T A z f S Z x d W 9 0 O y w m c X V v d D t T Z W N 0 a W 9 u M S 9 U Z W 1 w b 3 J h b F 9 N T 0 F C I C g y K S 9 B d X R v U m V t b 3 Z l Z E N v b H V t b n M x L n t T c G V y b W 9 w a G l s d X M g Y m V l Y 2 h l e W k s M T A 0 f S Z x d W 9 0 O y w m c X V v d D t T Z W N 0 a W 9 u M S 9 U Z W 1 w b 3 J h b F 9 N T 0 F C I C g y K S 9 B d X R v U m V t b 3 Z l Z E N v b H V t b n M x L n t T c G V y b W 9 w a G l s d X M g Z n J h b m t s a W 5 p a S w x M D V 9 J n F 1 b 3 Q 7 L C Z x d W 9 0 O 1 N l Y 3 R p b 2 4 x L 1 R l b X B v c m F s X 0 1 P Q U I g K D I p L 0 F 1 d G 9 S Z W 1 v d m V k Q 2 9 s d W 1 u c z E u e 1 N w Z X J t b 3 B o a W x 1 c y B w Y X J y e W l p L D E w N n 0 m c X V v d D s s J n F 1 b 3 Q 7 U 2 V j d G l v b j E v V G V t c G 9 y Y W x f T U 9 B Q i A o M i k v Q X V 0 b 1 J l b W 9 2 Z W R D b 2 x 1 b W 5 z M S 5 7 U 3 B l c m 1 v c G h p b H V z I H J p Y 2 h h c m R z b 2 5 p a S w x M D d 9 J n F 1 b 3 Q 7 L C Z x d W 9 0 O 1 N l Y 3 R p b 2 4 x L 1 R l b X B v c m F s X 0 1 P Q U I g K D I p L 0 F 1 d G 9 S Z W 1 v d m V k Q 2 9 s d W 1 u c z E u e 1 N w Z X J t b 3 B o a W x 1 c y B z c G l s b 3 N v b W E s M T A 4 f S Z x d W 9 0 O y w m c X V v d D t T Z W N 0 a W 9 u M S 9 U Z W 1 w b 3 J h b F 9 N T 0 F C I C g y K S 9 B d X R v U m V t b 3 Z l Z E N v b H V t b n M x L n t T c G V y b W 9 w a G l s d X M g d G V y Z X R p Y 2 F 1 Z H V z L D E w O X 0 m c X V v d D s s J n F 1 b 3 Q 7 U 2 V j d G l v b j E v V G V t c G 9 y Y W x f T U 9 B Q i A o M i k v Q X V 0 b 1 J l b W 9 2 Z W R D b 2 x 1 b W 5 z M S 5 7 U 3 B l c m 1 v c G h p b H V z I H Z h c m l l Z 2 F 0 d X M s M T E w f S Z x d W 9 0 O y w m c X V v d D t T Z W N 0 a W 9 u M S 9 U Z W 1 w b 3 J h b F 9 N T 0 F C I C g y K S 9 B d X R v U m V t b 3 Z l Z E N v b H V t b n M x L n t T e W x 2 a W x h Z 3 V z I G F 1 Z H V i b 2 5 p a S w x M T F 9 J n F 1 b 3 Q 7 L C Z x d W 9 0 O 1 N l Y 3 R p b 2 4 x L 1 R l b X B v c m F s X 0 1 P Q U I g K D I p L 0 F 1 d G 9 S Z W 1 v d m V k Q 2 9 s d W 1 u c z E u e 1 N 5 b H Z p b G F n d X M g Z m x v c m l k Y W 5 1 c y w x M T J 9 J n F 1 b 3 Q 7 L C Z x d W 9 0 O 1 N l Y 3 R p b 2 4 x L 1 R l b X B v c m F s X 0 1 P Q U I g K D I p L 0 F 1 d G 9 S Z W 1 v d m V k Q 2 9 s d W 1 u c z E u e 1 N 5 b H Z p b G F n d X M g b n V 0 d G F s b G l p L D E x M 3 0 m c X V v d D s s J n F 1 b 3 Q 7 U 2 V j d G l v b j E v V G V t c G 9 y Y W x f T U 9 B Q i A o M i k v Q X V 0 b 1 J l b W 9 2 Z W R D b 2 x 1 b W 5 z M S 5 7 U 3 l u Y X B 0 b 2 1 5 c y B j b 2 9 w Z X J p L D E x N H 0 m c X V v d D s s J n F 1 b 3 Q 7 U 2 V j d G l v b j E v V G V t c G 9 y Y W x f T U 9 B Q i A o M i k v Q X V 0 b 1 J l b W 9 2 Z W R D b 2 x 1 b W 5 z M S 5 7 V G F t a W F z I G F s c G l u d X M s M T E 1 f S Z x d W 9 0 O y w m c X V v d D t T Z W N 0 a W 9 u M S 9 U Z W 1 w b 3 J h b F 9 N T 0 F C I C g y K S 9 B d X R v U m V t b 3 Z l Z E N v b H V t b n M x L n t U Y W 1 p Y X M g Y W 1 v Z W 5 1 c y w x M T Z 9 J n F 1 b 3 Q 7 L C Z x d W 9 0 O 1 N l Y 3 R p b 2 4 x L 1 R l b X B v c m F s X 0 1 P Q U I g K D I p L 0 F 1 d G 9 S Z W 1 v d m V k Q 2 9 s d W 1 u c z E u e 1 R h b W l h c y B k b 3 J z Y W x p c y w x M T d 9 J n F 1 b 3 Q 7 L C Z x d W 9 0 O 1 N l Y 3 R p b 2 4 x L 1 R l b X B v c m F s X 0 1 P Q U I g K D I p L 0 F 1 d G 9 S Z W 1 v d m V k Q 2 9 s d W 1 u c z E u e 1 R h b W l h c y B t a W 5 p b X V z L D E x O H 0 m c X V v d D s s J n F 1 b 3 Q 7 U 2 V j d G l v b j E v V G V t c G 9 y Y W x f T U 9 B Q i A o M i k v Q X V 0 b 1 J l b W 9 2 Z W R D b 2 x 1 b W 5 z M S 5 7 V G F t a W F z I H F 1 Y W R y a W 1 h Y 3 V s Y X R 1 c y w x M T l 9 J n F 1 b 3 Q 7 L C Z x d W 9 0 O 1 N l Y 3 R p b 2 4 x L 1 R l b X B v c m F s X 0 1 P Q U I g K D I p L 0 F 1 d G 9 S Z W 1 v d m V k Q 2 9 s d W 1 u c z E u e 1 R h b W l h c y B x d W F k c m l 2 a X R 0 Y X R 1 c y w x M j B 9 J n F 1 b 3 Q 7 L C Z x d W 9 0 O 1 N l Y 3 R p b 2 4 x L 1 R l b X B v c m F s X 0 1 P Q U I g K D I p L 0 F 1 d G 9 S Z W 1 v d m V k Q 2 9 s d W 1 u c z E u e 1 R h b W l h c y B y d W Z 1 c y w x M j F 9 J n F 1 b 3 Q 7 L C Z x d W 9 0 O 1 N l Y 3 R p b 2 4 x L 1 R l b X B v c m F s X 0 1 P Q U I g K D I p L 0 F 1 d G 9 S Z W 1 v d m V k Q 2 9 s d W 1 u c z E u e 1 R h b W l h c y B z c G V j a W 9 z d X M s M T I y f S Z x d W 9 0 O y w m c X V v d D t T Z W N 0 a W 9 u M S 9 U Z W 1 w b 3 J h b F 9 N T 0 F C I C g y K S 9 B d X R v U m V t b 3 Z l Z E N v b H V t b n M x L n t U Y W 1 p Y X M g c 3 R y a W F 0 d X M s M T I z f S Z x d W 9 0 O y w m c X V v d D t T Z W N 0 a W 9 u M S 9 U Z W 1 w b 3 J h b F 9 N T 0 F C I C g y K S 9 B d X R v U m V t b 3 Z l Z E N v b H V t b n M x L n t U Y W 1 p Y X M g d G 9 3 b n N l b m R p a S w x M j R 9 J n F 1 b 3 Q 7 L C Z x d W 9 0 O 1 N l Y 3 R p b 2 4 x L 1 R l b X B v c m F s X 0 1 P Q U I g K D I p L 0 F 1 d G 9 S Z W 1 v d m V k Q 2 9 s d W 1 u c z E u e 1 R h b W l h c 2 N p d X J 1 c y B k b 3 V n b G F z a W k s M T I 1 f S Z x d W 9 0 O y w m c X V v d D t T Z W N 0 a W 9 u M S 9 U Z W 1 w b 3 J h b F 9 N T 0 F C I C g y K S 9 B d X R v U m V t b 3 Z l Z E N v b H V t b n M x L n t U Y W 1 p Y X N j a X V y d X M g a H V k c 2 9 u a W N 1 c y w x M j Z 9 J n F 1 b 3 Q 7 L C Z x d W 9 0 O 1 N l Y 3 R p b 2 4 x L 1 R l b X B v c m F s X 0 1 P Q U I g K D I p L 0 F 1 d G 9 S Z W 1 v d m V k Q 2 9 s d W 1 u c z E u e 1 R o b 2 1 v b X l z I H R h b H B v a W R l c y w x M j d 9 J n F 1 b 3 Q 7 L C Z x d W 9 0 O 1 N l Y 3 R p b 2 4 x L 1 R l b X B v c m F s X 0 1 P Q U I g K D I p L 0 F 1 d G 9 S Z W 1 v d m V k Q 2 9 s d W 1 u c z E u e 1 p h c H V z I G h 1 Z H N v b m l 1 c y w x M j h 9 J n F 1 b 3 Q 7 L C Z x d W 9 0 O 1 N l Y 3 R p b 2 4 x L 1 R l b X B v c m F s X 0 1 P Q U I g K D I p L 0 F 1 d G 9 S Z W 1 v d m V k Q 2 9 s d W 1 u c z E u e 1 p h c H V z I H B y a W 5 j Z X B z L D E y O X 0 m c X V v d D s s J n F 1 b 3 Q 7 U 2 V j d G l v b j E v V G V t c G 9 y Y W x f T U 9 B Q i A o M i k v Q X V 0 b 1 J l b W 9 2 Z W R D b 2 x 1 b W 5 z M S 5 7 W m F w d X M g d H J p b m 9 0 Y X R 1 c y w x M z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Z W 1 w b 3 J h b F 9 N T 0 F C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v c m F s X 0 1 P Q U I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9 y Y W x f T U 9 B Q i U y M C g y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0 + u Q + t r N e Q K h 0 z n p D M W v L A A A A A A I A A A A A A B B m A A A A A Q A A I A A A A G g C Z y B n J 2 2 A 2 P i A u q j e W 6 K t u Y V h L m 1 L R 7 5 W m R e R h Y F t A A A A A A 6 A A A A A A g A A I A A A A F p / + 6 S 7 / 2 e F S D A e a M k 8 s c r e v C b F X D L E F h Y Q 0 T G x 7 B G c U A A A A K j q i q S 7 C 2 D Z y U P s z A R c g G q E + v / V M L D 3 T m t / t J o 6 U 7 E / h u 6 S d 5 8 D C 2 y J 7 b x o J s 3 4 d u b p 9 2 + o y q f a D s H e Y D P c 7 1 l I 0 Q J H e 0 9 T F p O f Z q i 0 3 U R p Q A A A A A N E M V + A o V m I o J 8 z c g V V X B h b M t w y 7 4 t w G q z C j i X U d V y w A X x E z U P w W U 3 1 L B L G A k O Y y b 0 a r e a U d W I 3 r 7 1 C I 1 J t y 3 8 = < / D a t a M a s h u p > 
</file>

<file path=customXml/itemProps1.xml><?xml version="1.0" encoding="utf-8"?>
<ds:datastoreItem xmlns:ds="http://schemas.openxmlformats.org/officeDocument/2006/customXml" ds:itemID="{012565CE-7F19-412D-A181-D863CAC07D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Spatial</vt:lpstr>
      <vt:lpstr>Latitudes</vt:lpstr>
      <vt:lpstr>Beta</vt:lpstr>
      <vt:lpstr>Distances_KM</vt:lpstr>
      <vt:lpstr>Temporal_BART</vt:lpstr>
      <vt:lpstr>Temporal_JORN</vt:lpstr>
      <vt:lpstr>Temporal_MOAB</vt:lpstr>
      <vt:lpstr>Temp_Beta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Cléber</dc:creator>
  <cp:lastModifiedBy>Ten Caten, Cleber</cp:lastModifiedBy>
  <dcterms:created xsi:type="dcterms:W3CDTF">2022-11-08T13:05:16Z</dcterms:created>
  <dcterms:modified xsi:type="dcterms:W3CDTF">2023-09-26T15:42:56Z</dcterms:modified>
</cp:coreProperties>
</file>