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'Sheet1'!$B$3:$J$87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<sst xmlns="http://schemas.openxmlformats.org/spreadsheetml/2006/main" count="26" uniqueCount="23">
  <si>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by Generation (Constant Predation Rate)</t>
  </si>
  <si>
    <t>Mouth (knives)</t>
  </si>
  <si>
    <t>Raporial (spoons)</t>
  </si>
  <si>
    <t>Legs (forks)</t>
  </si>
  <si>
    <t>Predator Numbers by Generation</t>
  </si>
  <si>
    <t>Prey Mass Consumed by Predator Type</t>
  </si>
  <si>
    <t>Mass of Prey Consumed</t>
  </si>
  <si>
    <t>Reproductive Rate</t>
  </si>
  <si>
    <t>Weight/Prey</t>
  </si>
  <si>
    <t>Data Entry</t>
  </si>
  <si>
    <t>Mouth (knives):</t>
  </si>
  <si>
    <t>Raporial (spoons):</t>
  </si>
  <si>
    <t>Legs (forks):</t>
  </si>
  <si>
    <t>Experimental Results</t>
  </si>
  <si>
    <t>Graphs of Results</t>
  </si>
  <si>
    <t>Black-eyed Peas</t>
  </si>
  <si>
    <t>Prey Name</t>
  </si>
  <si>
    <t>Starting Prey #'s</t>
  </si>
  <si>
    <t>Lima Beans</t>
  </si>
  <si>
    <t>Carrying Capacity</t>
  </si>
  <si>
    <t>Predator Numbers</t>
  </si>
  <si>
    <t>Gt. Northern Beans</t>
  </si>
  <si>
    <t>Prey (grams) to Add at Start of Generation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</si>
</sst>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Change Through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85"/>
          <c:w val="0.91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Mouth (knives)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Sheet1!$C$42:$J$42</c:f>
              <c:numCache/>
            </c:numRef>
          </c:val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Raporial (spoons)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Sheet1!$C$43:$J$43</c:f>
              <c:numCache/>
            </c:numRef>
          </c:val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Legs (forks)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Sheet1!$C$44:$J$44</c:f>
              <c:numCache/>
            </c:numRef>
          </c:val>
        </c:ser>
        <c:axId val="22356939"/>
        <c:axId val="66994724"/>
      </c:barChart>
      <c:catAx>
        <c:axId val="22356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94724"/>
        <c:crosses val="autoZero"/>
        <c:auto val="1"/>
        <c:lblOffset val="100"/>
        <c:noMultiLvlLbl val="0"/>
      </c:catAx>
      <c:valAx>
        <c:axId val="66994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Predator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56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Prey Population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84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Prey 1: Lima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Sheet1!$C$36:$J$36</c:f>
              <c:numCache/>
            </c:numRef>
          </c:val>
          <c:smooth val="0"/>
        </c:ser>
        <c:ser>
          <c:idx val="1"/>
          <c:order val="1"/>
          <c:tx>
            <c:strRef>
              <c:f>Sheet1!$B$37</c:f>
              <c:strCache>
                <c:ptCount val="1"/>
                <c:pt idx="0">
                  <c:v>Prey 2: Gt. Northern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Sheet1!$C$37:$J$37</c:f>
              <c:numCache/>
            </c:numRef>
          </c:val>
          <c:smooth val="0"/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Prey 3: Black-eyed Peas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Sheet1!$C$38:$J$38</c:f>
              <c:numCache/>
            </c:numRef>
          </c:val>
          <c:smooth val="0"/>
        </c:ser>
        <c:marker val="1"/>
        <c:axId val="66081605"/>
        <c:axId val="57863534"/>
      </c:lineChart>
      <c:catAx>
        <c:axId val="6608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8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75"/>
          <c:y val="0.83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67</xdr:row>
      <xdr:rowOff>19050</xdr:rowOff>
    </xdr:from>
    <xdr:to>
      <xdr:col>9</xdr:col>
      <xdr:colOff>114300</xdr:colOff>
      <xdr:row>86</xdr:row>
      <xdr:rowOff>9525</xdr:rowOff>
    </xdr:to>
    <xdr:graphicFrame>
      <xdr:nvGraphicFramePr>
        <xdr:cNvPr id="1" name="Chart 4"/>
        <xdr:cNvGraphicFramePr/>
      </xdr:nvGraphicFramePr>
      <xdr:xfrm>
        <a:off x="1285875" y="11077575"/>
        <a:ext cx="5372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48</xdr:row>
      <xdr:rowOff>0</xdr:rowOff>
    </xdr:from>
    <xdr:to>
      <xdr:col>9</xdr:col>
      <xdr:colOff>123825</xdr:colOff>
      <xdr:row>65</xdr:row>
      <xdr:rowOff>123825</xdr:rowOff>
    </xdr:to>
    <xdr:graphicFrame>
      <xdr:nvGraphicFramePr>
        <xdr:cNvPr id="2" name="Chart 5"/>
        <xdr:cNvGraphicFramePr/>
      </xdr:nvGraphicFramePr>
      <xdr:xfrm>
        <a:off x="1314450" y="7981950"/>
        <a:ext cx="5353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bestFit="1" customWidth="1"/>
    <col min="12" max="12" width="17.7109375" style="0" bestFit="1" customWidth="1"/>
    <col min="13" max="13" width="15.8515625" style="0" bestFit="1" customWidth="1"/>
  </cols>
  <sheetData>
    <row r="2" ht="13.5" thickBot="1"/>
    <row r="3" spans="2:10" ht="16.5" thickTop="1">
      <c r="B3" s="51" t="s">
        <v>9</v>
      </c>
      <c r="C3" s="52"/>
      <c r="D3" s="52"/>
      <c r="E3" s="52"/>
      <c r="F3" s="52"/>
      <c r="G3" s="52"/>
      <c r="H3" s="52"/>
      <c r="I3" s="52"/>
      <c r="J3" s="53"/>
    </row>
    <row r="4" spans="2:15" ht="12.75">
      <c r="B4" s="22" t="s">
        <v>16</v>
      </c>
      <c r="C4" s="46" t="s">
        <v>7</v>
      </c>
      <c r="D4" s="47"/>
      <c r="E4" s="48" t="s">
        <v>8</v>
      </c>
      <c r="F4" s="48"/>
      <c r="G4" s="44" t="s">
        <v>17</v>
      </c>
      <c r="H4" s="45"/>
      <c r="I4" s="54" t="s">
        <v>19</v>
      </c>
      <c r="J4" s="54"/>
      <c r="K4" s="14"/>
      <c r="L4" s="1"/>
      <c r="M4" s="2"/>
      <c r="N4" s="1"/>
      <c r="O4" s="1"/>
    </row>
    <row r="5" spans="2:15" ht="12.75">
      <c r="B5" s="37" t="s">
        <v>18</v>
      </c>
      <c r="C5" s="55">
        <v>1.5</v>
      </c>
      <c r="D5" s="56"/>
      <c r="E5" s="49">
        <v>1.03</v>
      </c>
      <c r="F5" s="49"/>
      <c r="G5" s="50">
        <v>200</v>
      </c>
      <c r="H5" s="50"/>
      <c r="I5" s="49">
        <v>500</v>
      </c>
      <c r="J5" s="49"/>
      <c r="K5" s="1"/>
      <c r="L5" s="1"/>
      <c r="M5" s="1"/>
      <c r="N5" s="1"/>
      <c r="O5" s="1"/>
    </row>
    <row r="6" spans="2:15" ht="12.75">
      <c r="B6" s="37" t="s">
        <v>21</v>
      </c>
      <c r="C6" s="55">
        <v>2</v>
      </c>
      <c r="D6" s="56"/>
      <c r="E6" s="49">
        <v>1.03</v>
      </c>
      <c r="F6" s="49"/>
      <c r="G6" s="50">
        <v>200</v>
      </c>
      <c r="H6" s="50"/>
      <c r="I6" s="49">
        <v>750</v>
      </c>
      <c r="J6" s="49"/>
      <c r="K6" s="1"/>
      <c r="L6" s="1"/>
      <c r="M6" s="1"/>
      <c r="N6" s="1"/>
      <c r="O6" s="1"/>
    </row>
    <row r="7" spans="2:15" ht="12.75">
      <c r="B7" s="37" t="s">
        <v>15</v>
      </c>
      <c r="C7" s="55">
        <v>2.5</v>
      </c>
      <c r="D7" s="56"/>
      <c r="E7" s="49">
        <v>0.19</v>
      </c>
      <c r="F7" s="49"/>
      <c r="G7" s="50">
        <v>200</v>
      </c>
      <c r="H7" s="50"/>
      <c r="I7" s="49">
        <v>1000</v>
      </c>
      <c r="J7" s="49"/>
      <c r="K7" s="1"/>
      <c r="L7" s="1"/>
      <c r="M7" s="1"/>
      <c r="N7" s="1"/>
      <c r="O7" s="1"/>
    </row>
    <row r="8" spans="2:15" ht="12.75">
      <c r="B8" s="30"/>
      <c r="C8" s="8"/>
      <c r="D8" s="7"/>
      <c r="E8" s="8"/>
      <c r="F8" s="8"/>
      <c r="G8" s="9"/>
      <c r="H8" s="10"/>
      <c r="I8" s="1"/>
      <c r="J8" s="33"/>
      <c r="K8" s="1"/>
      <c r="L8" s="1"/>
      <c r="M8" s="1"/>
      <c r="N8" s="1"/>
      <c r="O8" s="1"/>
    </row>
    <row r="9" spans="2:15" ht="12.75">
      <c r="B9" s="44" t="s">
        <v>20</v>
      </c>
      <c r="C9" s="45"/>
      <c r="E9" s="8"/>
      <c r="F9" s="14"/>
      <c r="G9" s="14"/>
      <c r="H9" s="14"/>
      <c r="I9" s="1"/>
      <c r="J9" s="16"/>
      <c r="K9" s="1"/>
      <c r="L9" s="59"/>
      <c r="M9" s="59"/>
      <c r="N9" s="59"/>
      <c r="O9" s="1"/>
    </row>
    <row r="10" spans="2:15" ht="12.75">
      <c r="B10" s="31" t="s">
        <v>10</v>
      </c>
      <c r="C10" s="38">
        <v>6</v>
      </c>
      <c r="E10" s="8"/>
      <c r="F10" s="14"/>
      <c r="G10" s="14"/>
      <c r="H10" s="1"/>
      <c r="I10" s="1"/>
      <c r="J10" s="16"/>
      <c r="K10" s="1"/>
      <c r="L10" s="1"/>
      <c r="M10" s="1"/>
      <c r="N10" s="1"/>
      <c r="O10" s="1"/>
    </row>
    <row r="11" spans="2:15" ht="12.75">
      <c r="B11" s="31" t="s">
        <v>11</v>
      </c>
      <c r="C11" s="39">
        <v>5</v>
      </c>
      <c r="E11" s="8"/>
      <c r="F11" s="14"/>
      <c r="G11" s="14"/>
      <c r="H11" s="1"/>
      <c r="I11" s="1"/>
      <c r="J11" s="16"/>
      <c r="K11" s="1"/>
      <c r="L11" s="1"/>
      <c r="M11" s="1"/>
      <c r="N11" s="1"/>
      <c r="O11" s="1"/>
    </row>
    <row r="12" spans="2:15" ht="12.75">
      <c r="B12" s="32" t="s">
        <v>12</v>
      </c>
      <c r="C12" s="39">
        <v>6</v>
      </c>
      <c r="E12" s="1"/>
      <c r="F12" s="11"/>
      <c r="G12" s="11"/>
      <c r="H12" s="1"/>
      <c r="I12" s="1"/>
      <c r="J12" s="16"/>
      <c r="K12" s="1"/>
      <c r="L12" s="1"/>
      <c r="M12" s="1"/>
      <c r="N12" s="1"/>
      <c r="O12" s="1"/>
    </row>
    <row r="13" spans="2:15" ht="12.75">
      <c r="B13" s="15"/>
      <c r="C13" s="3"/>
      <c r="D13" s="3"/>
      <c r="E13" s="1"/>
      <c r="F13" s="1"/>
      <c r="G13" s="1"/>
      <c r="H13" s="1"/>
      <c r="I13" s="1"/>
      <c r="J13" s="21"/>
      <c r="K13" s="1"/>
      <c r="L13" s="1"/>
      <c r="M13" s="1"/>
      <c r="N13" s="1"/>
      <c r="O13" s="1"/>
    </row>
    <row r="14" spans="2:15" ht="12.75">
      <c r="B14" s="15"/>
      <c r="C14" s="61" t="s">
        <v>6</v>
      </c>
      <c r="D14" s="62"/>
      <c r="E14" s="62"/>
      <c r="F14" s="62"/>
      <c r="G14" s="62"/>
      <c r="H14" s="62"/>
      <c r="I14" s="62"/>
      <c r="J14" s="45"/>
      <c r="K14" s="1"/>
      <c r="L14" s="1"/>
      <c r="M14" s="1"/>
      <c r="N14" s="1"/>
      <c r="O14" s="1"/>
    </row>
    <row r="15" spans="2:15" ht="12.75">
      <c r="B15" s="15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25">
        <v>8</v>
      </c>
      <c r="K15" s="1"/>
      <c r="L15" s="12"/>
      <c r="M15" s="1"/>
      <c r="N15" s="1"/>
      <c r="O15" s="1"/>
    </row>
    <row r="16" spans="2:15" ht="12.75">
      <c r="B16" s="20" t="str">
        <f>+"Prey 1: "&amp;B$5</f>
        <v>Prey 1: Lima Beans</v>
      </c>
      <c r="C16" s="40">
        <v>0</v>
      </c>
      <c r="D16" s="40">
        <v>98</v>
      </c>
      <c r="E16" s="40">
        <v>78</v>
      </c>
      <c r="F16" s="40">
        <v>150</v>
      </c>
      <c r="G16" s="40"/>
      <c r="H16" s="40"/>
      <c r="I16" s="40"/>
      <c r="J16" s="41"/>
      <c r="K16" s="1"/>
      <c r="L16" s="11"/>
      <c r="M16" s="1"/>
      <c r="N16" s="1"/>
      <c r="O16" s="1"/>
    </row>
    <row r="17" spans="2:15" ht="12.75">
      <c r="B17" s="20" t="str">
        <f>+"Prey 2: "&amp;B$6</f>
        <v>Prey 2: Gt. Northern Beans</v>
      </c>
      <c r="C17" s="40">
        <v>150</v>
      </c>
      <c r="D17" s="40">
        <v>0</v>
      </c>
      <c r="E17" s="40">
        <v>167</v>
      </c>
      <c r="F17" s="40">
        <v>44</v>
      </c>
      <c r="G17" s="40"/>
      <c r="H17" s="40"/>
      <c r="I17" s="40"/>
      <c r="J17" s="41"/>
      <c r="K17" s="1"/>
      <c r="L17" s="11"/>
      <c r="M17" s="1"/>
      <c r="N17" s="1"/>
      <c r="O17" s="1"/>
    </row>
    <row r="18" spans="2:15" ht="12.75">
      <c r="B18" s="20" t="str">
        <f>+"Prey 3: "&amp;B$7</f>
        <v>Prey 3: Black-eyed Peas</v>
      </c>
      <c r="C18" s="40">
        <v>22</v>
      </c>
      <c r="D18" s="40">
        <v>34</v>
      </c>
      <c r="E18" s="40">
        <v>10</v>
      </c>
      <c r="F18" s="40">
        <v>4</v>
      </c>
      <c r="G18" s="40"/>
      <c r="H18" s="40"/>
      <c r="I18" s="40"/>
      <c r="J18" s="41"/>
      <c r="K18" s="1"/>
      <c r="L18" s="1"/>
      <c r="M18" s="1"/>
      <c r="N18" s="1"/>
      <c r="O18" s="1"/>
    </row>
    <row r="19" spans="2:15" ht="12.75">
      <c r="B19" s="20"/>
      <c r="C19" s="1"/>
      <c r="D19" s="1"/>
      <c r="E19" s="1"/>
      <c r="F19" s="1"/>
      <c r="G19" s="1"/>
      <c r="H19" s="1"/>
      <c r="I19" s="1"/>
      <c r="J19" s="21"/>
      <c r="K19" s="1"/>
      <c r="L19" s="1"/>
      <c r="M19" s="1"/>
      <c r="N19" s="1"/>
      <c r="O19" s="1"/>
    </row>
    <row r="20" spans="2:10" ht="12.75">
      <c r="B20" s="15"/>
      <c r="C20" s="61" t="s">
        <v>5</v>
      </c>
      <c r="D20" s="62"/>
      <c r="E20" s="62"/>
      <c r="F20" s="62"/>
      <c r="G20" s="62"/>
      <c r="H20" s="62"/>
      <c r="I20" s="62"/>
      <c r="J20" s="45"/>
    </row>
    <row r="21" spans="2:10" ht="12.75">
      <c r="B21" s="1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25">
        <v>8</v>
      </c>
    </row>
    <row r="22" spans="2:10" ht="12.75">
      <c r="B22" s="20" t="s">
        <v>1</v>
      </c>
      <c r="C22" s="40">
        <v>40</v>
      </c>
      <c r="D22" s="40">
        <v>78</v>
      </c>
      <c r="E22" s="40">
        <v>145</v>
      </c>
      <c r="F22" s="40">
        <v>89</v>
      </c>
      <c r="G22" s="40"/>
      <c r="H22" s="40"/>
      <c r="I22" s="40"/>
      <c r="J22" s="41"/>
    </row>
    <row r="23" spans="2:10" ht="12.75">
      <c r="B23" s="20" t="s">
        <v>2</v>
      </c>
      <c r="C23" s="40">
        <v>71</v>
      </c>
      <c r="D23" s="40">
        <v>34</v>
      </c>
      <c r="E23" s="40">
        <v>30</v>
      </c>
      <c r="F23" s="40">
        <v>45</v>
      </c>
      <c r="G23" s="40"/>
      <c r="H23" s="40"/>
      <c r="I23" s="40"/>
      <c r="J23" s="41"/>
    </row>
    <row r="24" spans="2:10" ht="13.5" thickBot="1">
      <c r="B24" s="27" t="s">
        <v>3</v>
      </c>
      <c r="C24" s="42">
        <v>61</v>
      </c>
      <c r="D24" s="42">
        <v>20</v>
      </c>
      <c r="E24" s="42">
        <v>80</v>
      </c>
      <c r="F24" s="42">
        <v>64</v>
      </c>
      <c r="G24" s="42"/>
      <c r="H24" s="42"/>
      <c r="I24" s="42"/>
      <c r="J24" s="43"/>
    </row>
    <row r="25" spans="2:10" ht="13.5" thickTop="1">
      <c r="B25" s="4"/>
      <c r="C25" s="1"/>
      <c r="D25" s="1"/>
      <c r="E25" s="1"/>
      <c r="F25" s="1"/>
      <c r="G25" s="1"/>
      <c r="H25" s="1"/>
      <c r="I25" s="1"/>
      <c r="J25" s="1"/>
    </row>
    <row r="26" spans="2:10" ht="13.5" thickBot="1">
      <c r="B26" s="4"/>
      <c r="C26" s="1"/>
      <c r="D26" s="1"/>
      <c r="E26" s="1"/>
      <c r="F26" s="1"/>
      <c r="G26" s="1"/>
      <c r="H26" s="1"/>
      <c r="I26" s="1"/>
      <c r="J26" s="1"/>
    </row>
    <row r="27" spans="2:10" ht="16.5" thickTop="1">
      <c r="B27" s="51" t="s">
        <v>13</v>
      </c>
      <c r="C27" s="57"/>
      <c r="D27" s="57"/>
      <c r="E27" s="57"/>
      <c r="F27" s="57"/>
      <c r="G27" s="57"/>
      <c r="H27" s="57"/>
      <c r="I27" s="57"/>
      <c r="J27" s="58"/>
    </row>
    <row r="28" spans="2:10" ht="12.75">
      <c r="B28" s="24"/>
      <c r="C28" s="47" t="s">
        <v>22</v>
      </c>
      <c r="D28" s="47"/>
      <c r="E28" s="47"/>
      <c r="F28" s="47"/>
      <c r="G28" s="47"/>
      <c r="H28" s="47"/>
      <c r="I28" s="47"/>
      <c r="J28" s="60"/>
    </row>
    <row r="29" spans="2:10" ht="12.75">
      <c r="B29" s="1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25">
        <v>8</v>
      </c>
    </row>
    <row r="30" spans="2:10" ht="12.75">
      <c r="B30" s="20" t="str">
        <f>+"Prey 1: "&amp;B5</f>
        <v>Prey 1: Lima Beans</v>
      </c>
      <c r="C30" s="34"/>
      <c r="D30" s="35">
        <f>+(IF(D36="","",IF((ROUND((D36-(C36-(C16/$E5))),0)&gt;0),ROUND((D36-(C36-(C16/$E5))),0),0)))*E5</f>
        <v>103</v>
      </c>
      <c r="E30" s="35">
        <f aca="true" t="shared" si="0" ref="E30:J32">+IF(E36="","",IF((ROUND((E36-(D36-(D16/$E5))),0)&gt;0),ROUND((E36-(D36-(D16/$E5))),0),0))</f>
        <v>102</v>
      </c>
      <c r="F30" s="35">
        <f t="shared" si="0"/>
        <v>116</v>
      </c>
      <c r="G30" s="35">
        <f t="shared" si="0"/>
        <v>101</v>
      </c>
      <c r="H30" s="35">
        <f t="shared" si="0"/>
      </c>
      <c r="I30" s="35">
        <f t="shared" si="0"/>
      </c>
      <c r="J30" s="36">
        <f t="shared" si="0"/>
      </c>
    </row>
    <row r="31" spans="2:10" ht="12.75">
      <c r="B31" s="20" t="str">
        <f>+"Prey 2: "&amp;B6</f>
        <v>Prey 2: Gt. Northern Beans</v>
      </c>
      <c r="C31" s="34"/>
      <c r="D31" s="35">
        <f>+(IF(D37="","",IF((ROUND((D37-(C37-(C17/$E6))),0)&gt;0),ROUND((D37-(C37-(C17/$E6))),0),0)))*E6</f>
        <v>56.65</v>
      </c>
      <c r="E31" s="35">
        <f t="shared" si="0"/>
        <v>109</v>
      </c>
      <c r="F31" s="35">
        <f t="shared" si="0"/>
        <v>56</v>
      </c>
      <c r="G31" s="35">
        <f t="shared" si="0"/>
        <v>70</v>
      </c>
      <c r="H31" s="35">
        <f t="shared" si="0"/>
      </c>
      <c r="I31" s="35">
        <f t="shared" si="0"/>
      </c>
      <c r="J31" s="36">
        <f t="shared" si="0"/>
      </c>
    </row>
    <row r="32" spans="2:10" ht="12.75">
      <c r="B32" s="23" t="str">
        <f>+"Prey 3: "&amp;B7</f>
        <v>Prey 3: Black-eyed Peas</v>
      </c>
      <c r="C32" s="34"/>
      <c r="D32" s="35">
        <f>(+IF(D38="","",IF((ROUND((D38-(C38-(C18/$E7))),0)&gt;0),ROUND((D38-(C38-(C18/$E7))),0),0)))*E7</f>
        <v>24.13</v>
      </c>
      <c r="E32" s="35">
        <f t="shared" si="0"/>
        <v>48</v>
      </c>
      <c r="F32" s="35">
        <f t="shared" si="0"/>
        <v>41</v>
      </c>
      <c r="G32" s="35">
        <f t="shared" si="0"/>
        <v>70</v>
      </c>
      <c r="H32" s="35">
        <f t="shared" si="0"/>
      </c>
      <c r="I32" s="35">
        <f t="shared" si="0"/>
      </c>
      <c r="J32" s="36">
        <f t="shared" si="0"/>
      </c>
    </row>
    <row r="33" spans="2:10" ht="12.75">
      <c r="B33" s="15"/>
      <c r="C33" s="1"/>
      <c r="D33" s="1"/>
      <c r="E33" s="1"/>
      <c r="F33" s="1"/>
      <c r="G33" s="1"/>
      <c r="H33" s="1"/>
      <c r="I33" s="1"/>
      <c r="J33" s="16"/>
    </row>
    <row r="34" spans="2:10" ht="12.75">
      <c r="B34" s="24"/>
      <c r="C34" s="47" t="s">
        <v>0</v>
      </c>
      <c r="D34" s="47"/>
      <c r="E34" s="47"/>
      <c r="F34" s="47"/>
      <c r="G34" s="47"/>
      <c r="H34" s="47"/>
      <c r="I34" s="47"/>
      <c r="J34" s="60"/>
    </row>
    <row r="35" spans="2:10" ht="12.75">
      <c r="B35" s="1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25">
        <v>8</v>
      </c>
    </row>
    <row r="36" spans="2:10" ht="12.75">
      <c r="B36" s="20" t="str">
        <f>+"Prey 1: "&amp;B$5</f>
        <v>Prey 1: Lima Beans</v>
      </c>
      <c r="C36" s="13">
        <f>+G5</f>
        <v>200</v>
      </c>
      <c r="D36" s="5">
        <f>+IF(C16="","",IF(ROUND(((C36-(C16/$E5))*($C5)),0)&gt;0,IF(ROUND(((C36-(C16/$E5))*($C5)),0)&gt;$I5,$I5,ROUND(((C36-(C16/$E5))*($C5)),0)),0))</f>
        <v>300</v>
      </c>
      <c r="E36" s="5">
        <f>+IF(D16="","",IF(ROUND(((D36-(D16/$E5))*($C5)),0)&gt;0,IF(ROUND(((D36-(D16/$E5))*($C5)),0)&gt;$I5,$I5,ROUND(((D36-(D16/$E5))*($C5)),0)),0))</f>
        <v>307</v>
      </c>
      <c r="F36" s="5">
        <f aca="true" t="shared" si="1" ref="D36:J38">+IF(E16="","",IF(ROUND(((E36-(E16/$E5))*($C5)),0)&gt;0,IF(ROUND(((E36-(E16/$E5))*($C5)),0)&gt;$I5,$I5,ROUND(((E36-(E16/$E5))*($C5)),0)),0))</f>
        <v>347</v>
      </c>
      <c r="G36" s="5">
        <f t="shared" si="1"/>
        <v>302</v>
      </c>
      <c r="H36" s="5">
        <f t="shared" si="1"/>
      </c>
      <c r="I36" s="5">
        <f t="shared" si="1"/>
      </c>
      <c r="J36" s="26">
        <f t="shared" si="1"/>
      </c>
    </row>
    <row r="37" spans="2:10" ht="12.75">
      <c r="B37" s="20" t="str">
        <f>+"Prey 2: "&amp;B$6</f>
        <v>Prey 2: Gt. Northern Beans</v>
      </c>
      <c r="C37" s="13">
        <f>+G6</f>
        <v>200</v>
      </c>
      <c r="D37" s="5">
        <f t="shared" si="1"/>
        <v>109</v>
      </c>
      <c r="E37" s="5">
        <f>+IF(D17="","",IF(ROUND(((D37-(D17/$E6))*($C6)),0)&gt;0,IF(ROUND(((D37-(D17/$E6))*($C6)),0)&gt;$I6,$I6,ROUND(((D37-(D17/$E6))*($C6)),0)),0))</f>
        <v>218</v>
      </c>
      <c r="F37" s="5">
        <f t="shared" si="1"/>
        <v>112</v>
      </c>
      <c r="G37" s="5">
        <f t="shared" si="1"/>
        <v>139</v>
      </c>
      <c r="H37" s="5">
        <f t="shared" si="1"/>
      </c>
      <c r="I37" s="5">
        <f t="shared" si="1"/>
      </c>
      <c r="J37" s="26">
        <f t="shared" si="1"/>
      </c>
    </row>
    <row r="38" spans="2:10" ht="12.75">
      <c r="B38" s="23" t="str">
        <f>+"Prey 3: "&amp;B$7</f>
        <v>Prey 3: Black-eyed Peas</v>
      </c>
      <c r="C38" s="13">
        <f>+G7</f>
        <v>200</v>
      </c>
      <c r="D38" s="5">
        <f t="shared" si="1"/>
        <v>211</v>
      </c>
      <c r="E38" s="5">
        <f t="shared" si="1"/>
        <v>80</v>
      </c>
      <c r="F38" s="5">
        <f t="shared" si="1"/>
        <v>68</v>
      </c>
      <c r="G38" s="5">
        <f t="shared" si="1"/>
        <v>117</v>
      </c>
      <c r="H38" s="5">
        <f t="shared" si="1"/>
      </c>
      <c r="I38" s="5">
        <f t="shared" si="1"/>
      </c>
      <c r="J38" s="26">
        <f t="shared" si="1"/>
      </c>
    </row>
    <row r="39" spans="2:10" ht="12.75">
      <c r="B39" s="15"/>
      <c r="C39" s="1"/>
      <c r="D39" s="1"/>
      <c r="E39" s="1"/>
      <c r="F39" s="1"/>
      <c r="G39" s="1"/>
      <c r="H39" s="1"/>
      <c r="I39" s="1"/>
      <c r="J39" s="16"/>
    </row>
    <row r="40" spans="2:10" ht="12.75">
      <c r="B40" s="24"/>
      <c r="C40" s="47" t="s">
        <v>4</v>
      </c>
      <c r="D40" s="47"/>
      <c r="E40" s="47"/>
      <c r="F40" s="47"/>
      <c r="G40" s="47"/>
      <c r="H40" s="47"/>
      <c r="I40" s="47"/>
      <c r="J40" s="60"/>
    </row>
    <row r="41" spans="2:10" ht="12.75">
      <c r="B41" s="15"/>
      <c r="C41" s="6">
        <v>1</v>
      </c>
      <c r="D41" s="6">
        <v>2</v>
      </c>
      <c r="E41" s="6">
        <v>3</v>
      </c>
      <c r="F41" s="6">
        <v>4</v>
      </c>
      <c r="G41" s="6">
        <v>5</v>
      </c>
      <c r="H41" s="6">
        <v>6</v>
      </c>
      <c r="I41" s="6">
        <v>7</v>
      </c>
      <c r="J41" s="25">
        <v>8</v>
      </c>
    </row>
    <row r="42" spans="2:10" ht="12.75">
      <c r="B42" s="20" t="s">
        <v>1</v>
      </c>
      <c r="C42" s="5">
        <f>+C10</f>
        <v>6</v>
      </c>
      <c r="D42" s="5">
        <f aca="true" t="shared" si="2" ref="D42:J44">+IF(C22="","",ROUND(ROUND((C22/SUM(C$22:C$24)*SUM($C$42:$C$44)),1),0))</f>
        <v>4</v>
      </c>
      <c r="E42" s="5">
        <f t="shared" si="2"/>
        <v>10</v>
      </c>
      <c r="F42" s="5">
        <f t="shared" si="2"/>
        <v>10</v>
      </c>
      <c r="G42" s="5">
        <f t="shared" si="2"/>
        <v>8</v>
      </c>
      <c r="H42" s="5">
        <f t="shared" si="2"/>
      </c>
      <c r="I42" s="5">
        <f t="shared" si="2"/>
      </c>
      <c r="J42" s="26">
        <f t="shared" si="2"/>
      </c>
    </row>
    <row r="43" spans="2:10" ht="12.75">
      <c r="B43" s="20" t="s">
        <v>2</v>
      </c>
      <c r="C43" s="5">
        <f>+C11</f>
        <v>5</v>
      </c>
      <c r="D43" s="5">
        <f t="shared" si="2"/>
        <v>7</v>
      </c>
      <c r="E43" s="5">
        <f t="shared" si="2"/>
        <v>4</v>
      </c>
      <c r="F43" s="5">
        <f t="shared" si="2"/>
        <v>2</v>
      </c>
      <c r="G43" s="5">
        <f t="shared" si="2"/>
        <v>4</v>
      </c>
      <c r="H43" s="5">
        <f t="shared" si="2"/>
      </c>
      <c r="I43" s="5">
        <f t="shared" si="2"/>
      </c>
      <c r="J43" s="26">
        <f t="shared" si="2"/>
      </c>
    </row>
    <row r="44" spans="2:10" ht="13.5" thickBot="1">
      <c r="B44" s="27" t="s">
        <v>3</v>
      </c>
      <c r="C44" s="28">
        <f>+C12</f>
        <v>6</v>
      </c>
      <c r="D44" s="28">
        <f t="shared" si="2"/>
        <v>6</v>
      </c>
      <c r="E44" s="28">
        <f t="shared" si="2"/>
        <v>3</v>
      </c>
      <c r="F44" s="28">
        <f t="shared" si="2"/>
        <v>5</v>
      </c>
      <c r="G44" s="28">
        <f t="shared" si="2"/>
        <v>6</v>
      </c>
      <c r="H44" s="28">
        <f t="shared" si="2"/>
      </c>
      <c r="I44" s="28">
        <f t="shared" si="2"/>
      </c>
      <c r="J44" s="29">
        <f t="shared" si="2"/>
      </c>
    </row>
    <row r="45" ht="13.5" thickTop="1"/>
    <row r="46" ht="13.5" thickBot="1"/>
    <row r="47" spans="2:10" ht="16.5" thickTop="1">
      <c r="B47" s="51" t="s">
        <v>14</v>
      </c>
      <c r="C47" s="52"/>
      <c r="D47" s="52"/>
      <c r="E47" s="52"/>
      <c r="F47" s="52"/>
      <c r="G47" s="52"/>
      <c r="H47" s="52"/>
      <c r="I47" s="52"/>
      <c r="J47" s="53"/>
    </row>
    <row r="48" spans="2:10" ht="12.75">
      <c r="B48" s="15"/>
      <c r="C48" s="1"/>
      <c r="D48" s="1"/>
      <c r="E48" s="1"/>
      <c r="F48" s="1"/>
      <c r="G48" s="1"/>
      <c r="H48" s="1"/>
      <c r="I48" s="1"/>
      <c r="J48" s="16"/>
    </row>
    <row r="49" spans="2:10" ht="12.75">
      <c r="B49" s="15"/>
      <c r="C49" s="1"/>
      <c r="D49" s="1"/>
      <c r="E49" s="1"/>
      <c r="F49" s="1"/>
      <c r="G49" s="1"/>
      <c r="H49" s="1"/>
      <c r="I49" s="1"/>
      <c r="J49" s="16"/>
    </row>
    <row r="50" spans="2:10" ht="12.75">
      <c r="B50" s="15"/>
      <c r="C50" s="1"/>
      <c r="D50" s="1"/>
      <c r="E50" s="1"/>
      <c r="F50" s="1"/>
      <c r="G50" s="1"/>
      <c r="H50" s="1"/>
      <c r="I50" s="1"/>
      <c r="J50" s="16"/>
    </row>
    <row r="51" spans="2:10" ht="12.75">
      <c r="B51" s="15"/>
      <c r="C51" s="1"/>
      <c r="D51" s="1"/>
      <c r="E51" s="1"/>
      <c r="F51" s="1"/>
      <c r="G51" s="1"/>
      <c r="H51" s="1"/>
      <c r="I51" s="1"/>
      <c r="J51" s="16"/>
    </row>
    <row r="52" spans="2:10" ht="12.75">
      <c r="B52" s="15"/>
      <c r="C52" s="1"/>
      <c r="D52" s="1"/>
      <c r="E52" s="1"/>
      <c r="F52" s="1"/>
      <c r="G52" s="1"/>
      <c r="H52" s="1"/>
      <c r="I52" s="1"/>
      <c r="J52" s="16"/>
    </row>
    <row r="53" spans="2:10" ht="12.75">
      <c r="B53" s="15"/>
      <c r="C53" s="1"/>
      <c r="D53" s="1"/>
      <c r="E53" s="1"/>
      <c r="F53" s="1"/>
      <c r="G53" s="1"/>
      <c r="H53" s="1"/>
      <c r="I53" s="1"/>
      <c r="J53" s="16"/>
    </row>
    <row r="54" spans="2:10" ht="12.75">
      <c r="B54" s="15"/>
      <c r="C54" s="1"/>
      <c r="D54" s="1"/>
      <c r="E54" s="1"/>
      <c r="F54" s="1"/>
      <c r="G54" s="1"/>
      <c r="H54" s="1"/>
      <c r="I54" s="1"/>
      <c r="J54" s="16"/>
    </row>
    <row r="55" spans="2:10" ht="12.75">
      <c r="B55" s="15"/>
      <c r="C55" s="1"/>
      <c r="D55" s="1"/>
      <c r="E55" s="1"/>
      <c r="F55" s="1"/>
      <c r="G55" s="1"/>
      <c r="H55" s="1"/>
      <c r="I55" s="1"/>
      <c r="J55" s="16"/>
    </row>
    <row r="56" spans="2:10" ht="12.75">
      <c r="B56" s="15"/>
      <c r="C56" s="1"/>
      <c r="D56" s="1"/>
      <c r="E56" s="1"/>
      <c r="F56" s="1"/>
      <c r="G56" s="1"/>
      <c r="H56" s="1"/>
      <c r="I56" s="1"/>
      <c r="J56" s="16"/>
    </row>
    <row r="57" spans="2:10" ht="12.75">
      <c r="B57" s="15"/>
      <c r="C57" s="1"/>
      <c r="D57" s="1"/>
      <c r="E57" s="1"/>
      <c r="F57" s="1"/>
      <c r="G57" s="1"/>
      <c r="H57" s="1"/>
      <c r="I57" s="1"/>
      <c r="J57" s="16"/>
    </row>
    <row r="58" spans="2:10" ht="12.75">
      <c r="B58" s="15"/>
      <c r="C58" s="1"/>
      <c r="D58" s="1"/>
      <c r="E58" s="1"/>
      <c r="F58" s="1"/>
      <c r="G58" s="1"/>
      <c r="H58" s="1"/>
      <c r="I58" s="1"/>
      <c r="J58" s="16"/>
    </row>
    <row r="59" spans="2:10" ht="12.75">
      <c r="B59" s="15"/>
      <c r="C59" s="1"/>
      <c r="D59" s="1"/>
      <c r="E59" s="1"/>
      <c r="F59" s="1"/>
      <c r="G59" s="1"/>
      <c r="H59" s="1"/>
      <c r="I59" s="1"/>
      <c r="J59" s="16"/>
    </row>
    <row r="60" spans="2:10" ht="12.75">
      <c r="B60" s="15"/>
      <c r="C60" s="1"/>
      <c r="D60" s="1"/>
      <c r="E60" s="1"/>
      <c r="F60" s="1"/>
      <c r="G60" s="1"/>
      <c r="H60" s="1"/>
      <c r="I60" s="1"/>
      <c r="J60" s="16"/>
    </row>
    <row r="61" spans="2:10" ht="12.75">
      <c r="B61" s="15"/>
      <c r="C61" s="1"/>
      <c r="D61" s="1"/>
      <c r="E61" s="1"/>
      <c r="F61" s="1"/>
      <c r="G61" s="1"/>
      <c r="H61" s="1"/>
      <c r="I61" s="1"/>
      <c r="J61" s="16"/>
    </row>
    <row r="62" spans="2:10" ht="12.75">
      <c r="B62" s="15"/>
      <c r="C62" s="1"/>
      <c r="D62" s="1"/>
      <c r="E62" s="1"/>
      <c r="F62" s="1"/>
      <c r="G62" s="1"/>
      <c r="H62" s="1"/>
      <c r="I62" s="1"/>
      <c r="J62" s="16"/>
    </row>
    <row r="63" spans="2:10" ht="12.75">
      <c r="B63" s="15"/>
      <c r="C63" s="1"/>
      <c r="D63" s="1"/>
      <c r="E63" s="1"/>
      <c r="F63" s="1"/>
      <c r="G63" s="1"/>
      <c r="H63" s="1"/>
      <c r="I63" s="1"/>
      <c r="J63" s="16"/>
    </row>
    <row r="64" spans="2:10" ht="12.75">
      <c r="B64" s="15"/>
      <c r="C64" s="1"/>
      <c r="D64" s="1"/>
      <c r="E64" s="1"/>
      <c r="F64" s="1"/>
      <c r="G64" s="1"/>
      <c r="H64" s="1"/>
      <c r="I64" s="1"/>
      <c r="J64" s="16"/>
    </row>
    <row r="65" spans="2:10" ht="12.75">
      <c r="B65" s="15"/>
      <c r="C65" s="1"/>
      <c r="D65" s="1"/>
      <c r="E65" s="1"/>
      <c r="F65" s="1"/>
      <c r="G65" s="1"/>
      <c r="H65" s="1"/>
      <c r="I65" s="1"/>
      <c r="J65" s="16"/>
    </row>
    <row r="66" spans="2:10" ht="12.75">
      <c r="B66" s="15"/>
      <c r="C66" s="1"/>
      <c r="D66" s="1"/>
      <c r="E66" s="1"/>
      <c r="F66" s="1"/>
      <c r="G66" s="1"/>
      <c r="H66" s="1"/>
      <c r="I66" s="1"/>
      <c r="J66" s="16"/>
    </row>
    <row r="67" spans="2:10" ht="12.75">
      <c r="B67" s="15"/>
      <c r="C67" s="1"/>
      <c r="D67" s="1"/>
      <c r="E67" s="1"/>
      <c r="F67" s="1"/>
      <c r="G67" s="1"/>
      <c r="H67" s="1"/>
      <c r="I67" s="1"/>
      <c r="J67" s="16"/>
    </row>
    <row r="68" spans="2:10" ht="12.75">
      <c r="B68" s="15"/>
      <c r="C68" s="1"/>
      <c r="D68" s="1"/>
      <c r="E68" s="1"/>
      <c r="F68" s="1"/>
      <c r="G68" s="1"/>
      <c r="H68" s="1"/>
      <c r="I68" s="1"/>
      <c r="J68" s="16"/>
    </row>
    <row r="69" spans="2:10" ht="12.75">
      <c r="B69" s="15"/>
      <c r="C69" s="1"/>
      <c r="D69" s="1"/>
      <c r="E69" s="1"/>
      <c r="F69" s="1"/>
      <c r="G69" s="1"/>
      <c r="H69" s="1"/>
      <c r="I69" s="1"/>
      <c r="J69" s="16"/>
    </row>
    <row r="70" spans="2:10" ht="12.75">
      <c r="B70" s="15"/>
      <c r="C70" s="1"/>
      <c r="D70" s="1"/>
      <c r="E70" s="1"/>
      <c r="F70" s="1"/>
      <c r="G70" s="1"/>
      <c r="H70" s="1"/>
      <c r="I70" s="1"/>
      <c r="J70" s="16"/>
    </row>
    <row r="71" spans="2:10" ht="12.75">
      <c r="B71" s="15"/>
      <c r="C71" s="1"/>
      <c r="D71" s="1"/>
      <c r="E71" s="1"/>
      <c r="F71" s="1"/>
      <c r="G71" s="1"/>
      <c r="H71" s="1"/>
      <c r="I71" s="1"/>
      <c r="J71" s="16"/>
    </row>
    <row r="72" spans="2:10" ht="12.75">
      <c r="B72" s="15"/>
      <c r="C72" s="1"/>
      <c r="D72" s="1"/>
      <c r="E72" s="1"/>
      <c r="F72" s="1"/>
      <c r="G72" s="1"/>
      <c r="H72" s="1"/>
      <c r="I72" s="1"/>
      <c r="J72" s="16"/>
    </row>
    <row r="73" spans="2:10" ht="12.75">
      <c r="B73" s="15"/>
      <c r="C73" s="1"/>
      <c r="D73" s="1"/>
      <c r="E73" s="1"/>
      <c r="F73" s="1"/>
      <c r="G73" s="1"/>
      <c r="H73" s="1"/>
      <c r="I73" s="1"/>
      <c r="J73" s="16"/>
    </row>
    <row r="74" spans="2:10" ht="12.75">
      <c r="B74" s="15"/>
      <c r="C74" s="1"/>
      <c r="D74" s="1"/>
      <c r="E74" s="1"/>
      <c r="F74" s="1"/>
      <c r="G74" s="1"/>
      <c r="H74" s="1"/>
      <c r="I74" s="1"/>
      <c r="J74" s="16"/>
    </row>
    <row r="75" spans="2:10" ht="12.75">
      <c r="B75" s="15"/>
      <c r="C75" s="1"/>
      <c r="D75" s="1"/>
      <c r="E75" s="1"/>
      <c r="F75" s="1"/>
      <c r="G75" s="1"/>
      <c r="H75" s="1"/>
      <c r="I75" s="1"/>
      <c r="J75" s="16"/>
    </row>
    <row r="76" spans="2:10" ht="12.75">
      <c r="B76" s="15"/>
      <c r="C76" s="1"/>
      <c r="D76" s="1"/>
      <c r="E76" s="1"/>
      <c r="F76" s="1"/>
      <c r="G76" s="1"/>
      <c r="H76" s="1"/>
      <c r="I76" s="1"/>
      <c r="J76" s="16"/>
    </row>
    <row r="77" spans="2:10" ht="12.75">
      <c r="B77" s="15"/>
      <c r="C77" s="1"/>
      <c r="D77" s="1"/>
      <c r="E77" s="1"/>
      <c r="F77" s="1"/>
      <c r="G77" s="1"/>
      <c r="H77" s="1"/>
      <c r="I77" s="1"/>
      <c r="J77" s="16"/>
    </row>
    <row r="78" spans="2:10" ht="12.75">
      <c r="B78" s="15"/>
      <c r="C78" s="1"/>
      <c r="D78" s="1"/>
      <c r="E78" s="1"/>
      <c r="F78" s="1"/>
      <c r="G78" s="1"/>
      <c r="H78" s="1"/>
      <c r="I78" s="1"/>
      <c r="J78" s="16"/>
    </row>
    <row r="79" spans="2:10" ht="12.75">
      <c r="B79" s="15"/>
      <c r="C79" s="1"/>
      <c r="D79" s="1"/>
      <c r="E79" s="1"/>
      <c r="F79" s="1"/>
      <c r="G79" s="1"/>
      <c r="H79" s="1"/>
      <c r="I79" s="1"/>
      <c r="J79" s="16"/>
    </row>
    <row r="80" spans="2:10" ht="12.75">
      <c r="B80" s="15"/>
      <c r="C80" s="1"/>
      <c r="D80" s="1"/>
      <c r="E80" s="1"/>
      <c r="F80" s="1"/>
      <c r="G80" s="1"/>
      <c r="H80" s="1"/>
      <c r="I80" s="1"/>
      <c r="J80" s="16"/>
    </row>
    <row r="81" spans="2:10" ht="12.75">
      <c r="B81" s="15"/>
      <c r="C81" s="1"/>
      <c r="D81" s="1"/>
      <c r="E81" s="1"/>
      <c r="F81" s="1"/>
      <c r="G81" s="1"/>
      <c r="H81" s="1"/>
      <c r="I81" s="1"/>
      <c r="J81" s="16"/>
    </row>
    <row r="82" spans="2:10" ht="12.75">
      <c r="B82" s="15"/>
      <c r="C82" s="1"/>
      <c r="D82" s="1"/>
      <c r="E82" s="1"/>
      <c r="F82" s="1"/>
      <c r="G82" s="1"/>
      <c r="H82" s="1"/>
      <c r="I82" s="1"/>
      <c r="J82" s="16"/>
    </row>
    <row r="83" spans="2:10" ht="12.75">
      <c r="B83" s="15"/>
      <c r="C83" s="1"/>
      <c r="D83" s="1"/>
      <c r="E83" s="1"/>
      <c r="F83" s="1"/>
      <c r="G83" s="1"/>
      <c r="H83" s="1"/>
      <c r="I83" s="1"/>
      <c r="J83" s="16"/>
    </row>
    <row r="84" spans="2:10" ht="12.75">
      <c r="B84" s="15"/>
      <c r="C84" s="1"/>
      <c r="D84" s="1"/>
      <c r="E84" s="1"/>
      <c r="F84" s="1"/>
      <c r="G84" s="1"/>
      <c r="H84" s="1"/>
      <c r="I84" s="1"/>
      <c r="J84" s="16"/>
    </row>
    <row r="85" spans="2:10" ht="12.75">
      <c r="B85" s="15"/>
      <c r="C85" s="1"/>
      <c r="D85" s="1"/>
      <c r="E85" s="1"/>
      <c r="F85" s="1"/>
      <c r="G85" s="1"/>
      <c r="H85" s="1"/>
      <c r="I85" s="1"/>
      <c r="J85" s="16"/>
    </row>
    <row r="86" spans="2:10" ht="12.75">
      <c r="B86" s="15"/>
      <c r="C86" s="1"/>
      <c r="D86" s="1"/>
      <c r="E86" s="1"/>
      <c r="F86" s="1"/>
      <c r="G86" s="1"/>
      <c r="H86" s="1"/>
      <c r="I86" s="1"/>
      <c r="J86" s="16"/>
    </row>
    <row r="87" spans="2:10" ht="13.5" thickBot="1">
      <c r="B87" s="17"/>
      <c r="C87" s="18"/>
      <c r="D87" s="18"/>
      <c r="E87" s="18"/>
      <c r="F87" s="18"/>
      <c r="G87" s="18"/>
      <c r="H87" s="18"/>
      <c r="I87" s="18"/>
      <c r="J87" s="19"/>
    </row>
    <row r="88" ht="13.5" thickTop="1"/>
  </sheetData>
  <mergeCells count="26">
    <mergeCell ref="B27:J27"/>
    <mergeCell ref="B47:J47"/>
    <mergeCell ref="L9:N9"/>
    <mergeCell ref="C34:J34"/>
    <mergeCell ref="C14:J14"/>
    <mergeCell ref="C40:J40"/>
    <mergeCell ref="C20:J20"/>
    <mergeCell ref="C28:J28"/>
    <mergeCell ref="I5:J5"/>
    <mergeCell ref="I6:J6"/>
    <mergeCell ref="I7:J7"/>
    <mergeCell ref="B3:J3"/>
    <mergeCell ref="I4:J4"/>
    <mergeCell ref="C5:D5"/>
    <mergeCell ref="C6:D6"/>
    <mergeCell ref="C7:D7"/>
    <mergeCell ref="E5:F5"/>
    <mergeCell ref="E6:F6"/>
    <mergeCell ref="G4:H4"/>
    <mergeCell ref="B9:C9"/>
    <mergeCell ref="C4:D4"/>
    <mergeCell ref="E4:F4"/>
    <mergeCell ref="E7:F7"/>
    <mergeCell ref="G5:H5"/>
    <mergeCell ref="G6:H6"/>
    <mergeCell ref="G7:H7"/>
  </mergeCells>
  <printOptions/>
  <pageMargins left="0.62" right="0.41" top="1" bottom="1" header="0.5" footer="0.5"/>
  <pageSetup orientation="portrait" r:id="rId2"/>
  <rowBreaks count="1" manualBreakCount="1">
    <brk id="4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G. Higley</dc:creator>
  <cp:keywords/>
  <dc:description/>
  <cp:lastModifiedBy>bruce w grant</cp:lastModifiedBy>
  <cp:lastPrinted>1999-03-23T21:14:22Z</cp:lastPrinted>
  <dcterms:created xsi:type="dcterms:W3CDTF">1998-09-30T12:02:34Z</dcterms:created>
  <dcterms:modified xsi:type="dcterms:W3CDTF">2006-04-23T19:06:35Z</dcterms:modified>
  <cp:category/>
  <cp:version/>
  <cp:contentType/>
  <cp:contentStatus/>
</cp:coreProperties>
</file>